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R5" i="1" l="1"/>
  <c r="R7" i="1"/>
  <c r="R269" i="1"/>
  <c r="S269" i="1" s="1"/>
  <c r="R270" i="1"/>
  <c r="S270" i="1"/>
  <c r="R271" i="1"/>
  <c r="S271" i="1" s="1"/>
  <c r="R272" i="1"/>
  <c r="S272" i="1"/>
  <c r="R273" i="1"/>
  <c r="S273" i="1" s="1"/>
  <c r="R274" i="1"/>
  <c r="S274" i="1"/>
  <c r="R275" i="1"/>
  <c r="S275" i="1" s="1"/>
  <c r="R276" i="1"/>
  <c r="S276" i="1"/>
  <c r="R277" i="1"/>
  <c r="S277" i="1" s="1"/>
  <c r="R278" i="1"/>
  <c r="S278" i="1"/>
  <c r="R279" i="1"/>
  <c r="S279" i="1" s="1"/>
  <c r="R280" i="1"/>
  <c r="S280" i="1"/>
  <c r="R281" i="1"/>
  <c r="S281" i="1" s="1"/>
  <c r="R282" i="1"/>
  <c r="S282" i="1"/>
  <c r="R283" i="1"/>
  <c r="S283" i="1" s="1"/>
  <c r="R284" i="1"/>
  <c r="S284" i="1"/>
  <c r="R285" i="1"/>
  <c r="S285" i="1" s="1"/>
  <c r="R286" i="1"/>
  <c r="S286" i="1"/>
  <c r="R287" i="1"/>
  <c r="S287" i="1" s="1"/>
  <c r="R288" i="1"/>
  <c r="S288" i="1"/>
  <c r="R289" i="1"/>
  <c r="S289" i="1" s="1"/>
  <c r="R290" i="1"/>
  <c r="S290" i="1"/>
  <c r="R291" i="1"/>
  <c r="S291" i="1" s="1"/>
  <c r="R292" i="1"/>
  <c r="S292" i="1"/>
  <c r="R293" i="1"/>
  <c r="S293" i="1" s="1"/>
  <c r="R294" i="1"/>
  <c r="S294" i="1"/>
  <c r="R295" i="1"/>
  <c r="S295" i="1" s="1"/>
  <c r="R296" i="1"/>
  <c r="S296" i="1"/>
  <c r="R297" i="1"/>
  <c r="S297" i="1" s="1"/>
  <c r="R298" i="1"/>
  <c r="S298" i="1"/>
  <c r="R299" i="1"/>
  <c r="S299" i="1" s="1"/>
  <c r="R300" i="1"/>
  <c r="S300" i="1"/>
  <c r="R301" i="1"/>
  <c r="S301" i="1" s="1"/>
  <c r="R302" i="1"/>
  <c r="S302" i="1"/>
  <c r="R303" i="1"/>
  <c r="S303" i="1" s="1"/>
  <c r="R304" i="1"/>
  <c r="S304" i="1"/>
  <c r="R305" i="1"/>
  <c r="S305" i="1" s="1"/>
  <c r="R306" i="1"/>
  <c r="S306" i="1"/>
  <c r="R307" i="1"/>
  <c r="S307" i="1" s="1"/>
  <c r="T307" i="1" s="1"/>
  <c r="R308" i="1"/>
  <c r="S308" i="1"/>
  <c r="T308" i="1" s="1"/>
  <c r="R109" i="1"/>
  <c r="S109" i="1" s="1"/>
  <c r="R110" i="1"/>
  <c r="S110" i="1" s="1"/>
  <c r="R111" i="1"/>
  <c r="S111" i="1"/>
  <c r="R112" i="1"/>
  <c r="S112" i="1"/>
  <c r="R113" i="1"/>
  <c r="S113" i="1"/>
  <c r="R114" i="1"/>
  <c r="S114" i="1" s="1"/>
  <c r="T112" i="1" s="1"/>
  <c r="R115" i="1"/>
  <c r="S115" i="1"/>
  <c r="R116" i="1"/>
  <c r="S116" i="1"/>
  <c r="R117" i="1"/>
  <c r="S117" i="1"/>
  <c r="R118" i="1"/>
  <c r="S118" i="1" s="1"/>
  <c r="T116" i="1" s="1"/>
  <c r="R119" i="1"/>
  <c r="S119" i="1"/>
  <c r="R120" i="1"/>
  <c r="S120" i="1"/>
  <c r="R121" i="1"/>
  <c r="S121" i="1"/>
  <c r="R122" i="1"/>
  <c r="S122" i="1" s="1"/>
  <c r="T120" i="1" s="1"/>
  <c r="R123" i="1"/>
  <c r="S123" i="1"/>
  <c r="R124" i="1"/>
  <c r="S124" i="1"/>
  <c r="R125" i="1"/>
  <c r="S125" i="1"/>
  <c r="R126" i="1"/>
  <c r="S126" i="1" s="1"/>
  <c r="T124" i="1" s="1"/>
  <c r="R127" i="1"/>
  <c r="S127" i="1"/>
  <c r="R128" i="1"/>
  <c r="S128" i="1"/>
  <c r="R129" i="1"/>
  <c r="S129" i="1"/>
  <c r="R130" i="1"/>
  <c r="S130" i="1" s="1"/>
  <c r="T128" i="1" s="1"/>
  <c r="R131" i="1"/>
  <c r="S131" i="1"/>
  <c r="R132" i="1"/>
  <c r="S132" i="1"/>
  <c r="R133" i="1"/>
  <c r="S133" i="1"/>
  <c r="R134" i="1"/>
  <c r="S134" i="1" s="1"/>
  <c r="T132" i="1" s="1"/>
  <c r="R135" i="1"/>
  <c r="S135" i="1"/>
  <c r="R136" i="1"/>
  <c r="S136" i="1"/>
  <c r="R137" i="1"/>
  <c r="S137" i="1"/>
  <c r="R138" i="1"/>
  <c r="S138" i="1" s="1"/>
  <c r="T136" i="1" s="1"/>
  <c r="R139" i="1"/>
  <c r="S139" i="1"/>
  <c r="R140" i="1"/>
  <c r="S140" i="1"/>
  <c r="R141" i="1"/>
  <c r="S141" i="1"/>
  <c r="R142" i="1"/>
  <c r="S142" i="1" s="1"/>
  <c r="T140" i="1" s="1"/>
  <c r="R143" i="1"/>
  <c r="S143" i="1"/>
  <c r="R144" i="1"/>
  <c r="S144" i="1"/>
  <c r="R145" i="1"/>
  <c r="S145" i="1"/>
  <c r="R146" i="1"/>
  <c r="S146" i="1" s="1"/>
  <c r="T144" i="1" s="1"/>
  <c r="R147" i="1"/>
  <c r="S147" i="1"/>
  <c r="R148" i="1"/>
  <c r="S148" i="1"/>
  <c r="R149" i="1"/>
  <c r="S149" i="1"/>
  <c r="R150" i="1"/>
  <c r="S150" i="1" s="1"/>
  <c r="R151" i="1"/>
  <c r="S151" i="1"/>
  <c r="R152" i="1"/>
  <c r="S152" i="1"/>
  <c r="R153" i="1"/>
  <c r="S153" i="1"/>
  <c r="R154" i="1"/>
  <c r="S154" i="1" s="1"/>
  <c r="R155" i="1"/>
  <c r="S155" i="1" s="1"/>
  <c r="R156" i="1"/>
  <c r="S156" i="1"/>
  <c r="R157" i="1"/>
  <c r="S157" i="1"/>
  <c r="R158" i="1"/>
  <c r="S158" i="1" s="1"/>
  <c r="R159" i="1"/>
  <c r="S159" i="1"/>
  <c r="R160" i="1"/>
  <c r="S160" i="1"/>
  <c r="R161" i="1"/>
  <c r="S161" i="1"/>
  <c r="R162" i="1"/>
  <c r="S162" i="1" s="1"/>
  <c r="R163" i="1"/>
  <c r="S163" i="1" s="1"/>
  <c r="R164" i="1"/>
  <c r="S164" i="1"/>
  <c r="R165" i="1"/>
  <c r="S165" i="1"/>
  <c r="R166" i="1"/>
  <c r="S166" i="1" s="1"/>
  <c r="R167" i="1"/>
  <c r="S167" i="1"/>
  <c r="R168" i="1"/>
  <c r="S168" i="1"/>
  <c r="R169" i="1"/>
  <c r="S169" i="1"/>
  <c r="R170" i="1"/>
  <c r="S170" i="1" s="1"/>
  <c r="R171" i="1"/>
  <c r="S171" i="1" s="1"/>
  <c r="R172" i="1"/>
  <c r="S172" i="1"/>
  <c r="R173" i="1"/>
  <c r="S173" i="1"/>
  <c r="R174" i="1"/>
  <c r="S174" i="1" s="1"/>
  <c r="R175" i="1"/>
  <c r="S175" i="1"/>
  <c r="R176" i="1"/>
  <c r="S176" i="1"/>
  <c r="R177" i="1"/>
  <c r="S177" i="1"/>
  <c r="R178" i="1"/>
  <c r="S178" i="1" s="1"/>
  <c r="R179" i="1"/>
  <c r="S179" i="1" s="1"/>
  <c r="R180" i="1"/>
  <c r="S180" i="1"/>
  <c r="R181" i="1"/>
  <c r="S181" i="1"/>
  <c r="R182" i="1"/>
  <c r="S182" i="1" s="1"/>
  <c r="R183" i="1"/>
  <c r="S183" i="1"/>
  <c r="R184" i="1"/>
  <c r="S184" i="1"/>
  <c r="R185" i="1"/>
  <c r="S185" i="1"/>
  <c r="R186" i="1"/>
  <c r="S186" i="1" s="1"/>
  <c r="R187" i="1"/>
  <c r="S187" i="1" s="1"/>
  <c r="R188" i="1"/>
  <c r="S188" i="1"/>
  <c r="R189" i="1"/>
  <c r="S189" i="1"/>
  <c r="R190" i="1"/>
  <c r="S190" i="1" s="1"/>
  <c r="R191" i="1"/>
  <c r="S191" i="1"/>
  <c r="R192" i="1"/>
  <c r="S192" i="1"/>
  <c r="R193" i="1"/>
  <c r="S193" i="1"/>
  <c r="R194" i="1"/>
  <c r="S194" i="1" s="1"/>
  <c r="R195" i="1"/>
  <c r="S195" i="1" s="1"/>
  <c r="R196" i="1"/>
  <c r="S196" i="1"/>
  <c r="R197" i="1"/>
  <c r="S197" i="1"/>
  <c r="R198" i="1"/>
  <c r="S198" i="1" s="1"/>
  <c r="R199" i="1"/>
  <c r="S199" i="1"/>
  <c r="R200" i="1"/>
  <c r="S200" i="1"/>
  <c r="R201" i="1"/>
  <c r="S201" i="1"/>
  <c r="R202" i="1"/>
  <c r="S202" i="1" s="1"/>
  <c r="R203" i="1"/>
  <c r="S203" i="1" s="1"/>
  <c r="R204" i="1"/>
  <c r="S204" i="1"/>
  <c r="R205" i="1"/>
  <c r="S205" i="1"/>
  <c r="R206" i="1"/>
  <c r="S206" i="1" s="1"/>
  <c r="R207" i="1"/>
  <c r="S207" i="1"/>
  <c r="R208" i="1"/>
  <c r="S208" i="1"/>
  <c r="R209" i="1"/>
  <c r="S209" i="1"/>
  <c r="R210" i="1"/>
  <c r="S210" i="1" s="1"/>
  <c r="R211" i="1"/>
  <c r="S211" i="1" s="1"/>
  <c r="R212" i="1"/>
  <c r="S212" i="1"/>
  <c r="R213" i="1"/>
  <c r="S213" i="1"/>
  <c r="R214" i="1"/>
  <c r="S214" i="1" s="1"/>
  <c r="R215" i="1"/>
  <c r="S215" i="1"/>
  <c r="R216" i="1"/>
  <c r="S216" i="1"/>
  <c r="R217" i="1"/>
  <c r="S217" i="1"/>
  <c r="R218" i="1"/>
  <c r="S218" i="1" s="1"/>
  <c r="R219" i="1"/>
  <c r="S219" i="1" s="1"/>
  <c r="R220" i="1"/>
  <c r="S220" i="1"/>
  <c r="R221" i="1"/>
  <c r="S221" i="1"/>
  <c r="R222" i="1"/>
  <c r="S222" i="1" s="1"/>
  <c r="R223" i="1"/>
  <c r="S223" i="1"/>
  <c r="R224" i="1"/>
  <c r="S224" i="1"/>
  <c r="R225" i="1"/>
  <c r="S225" i="1"/>
  <c r="R226" i="1"/>
  <c r="S226" i="1" s="1"/>
  <c r="R227" i="1"/>
  <c r="S227" i="1" s="1"/>
  <c r="R228" i="1"/>
  <c r="S228" i="1"/>
  <c r="R229" i="1"/>
  <c r="S229" i="1"/>
  <c r="R230" i="1"/>
  <c r="S230" i="1" s="1"/>
  <c r="R231" i="1"/>
  <c r="S231" i="1"/>
  <c r="R232" i="1"/>
  <c r="S232" i="1"/>
  <c r="R233" i="1"/>
  <c r="S233" i="1"/>
  <c r="R234" i="1"/>
  <c r="S234" i="1" s="1"/>
  <c r="R235" i="1"/>
  <c r="S235" i="1" s="1"/>
  <c r="R236" i="1"/>
  <c r="S236" i="1"/>
  <c r="R237" i="1"/>
  <c r="S237" i="1"/>
  <c r="R238" i="1"/>
  <c r="S238" i="1" s="1"/>
  <c r="R239" i="1"/>
  <c r="S239" i="1"/>
  <c r="R240" i="1"/>
  <c r="S240" i="1"/>
  <c r="R241" i="1"/>
  <c r="S241" i="1"/>
  <c r="R242" i="1"/>
  <c r="S242" i="1" s="1"/>
  <c r="R243" i="1"/>
  <c r="S243" i="1" s="1"/>
  <c r="R244" i="1"/>
  <c r="S244" i="1"/>
  <c r="R245" i="1"/>
  <c r="S245" i="1"/>
  <c r="R246" i="1"/>
  <c r="S246" i="1" s="1"/>
  <c r="R247" i="1"/>
  <c r="S247" i="1"/>
  <c r="R248" i="1"/>
  <c r="S248" i="1"/>
  <c r="R249" i="1"/>
  <c r="S249" i="1"/>
  <c r="R250" i="1"/>
  <c r="S250" i="1" s="1"/>
  <c r="R251" i="1"/>
  <c r="S251" i="1" s="1"/>
  <c r="R252" i="1"/>
  <c r="S252" i="1"/>
  <c r="R253" i="1"/>
  <c r="S253" i="1"/>
  <c r="R254" i="1"/>
  <c r="S254" i="1" s="1"/>
  <c r="R255" i="1"/>
  <c r="S255" i="1"/>
  <c r="R256" i="1"/>
  <c r="S256" i="1"/>
  <c r="R257" i="1"/>
  <c r="S257" i="1"/>
  <c r="R258" i="1"/>
  <c r="S258" i="1" s="1"/>
  <c r="R259" i="1"/>
  <c r="S259" i="1" s="1"/>
  <c r="R260" i="1"/>
  <c r="S260" i="1"/>
  <c r="R261" i="1"/>
  <c r="S261" i="1"/>
  <c r="R262" i="1"/>
  <c r="S262" i="1" s="1"/>
  <c r="R263" i="1"/>
  <c r="S263" i="1"/>
  <c r="R264" i="1"/>
  <c r="S264" i="1"/>
  <c r="R265" i="1"/>
  <c r="S265" i="1"/>
  <c r="R266" i="1"/>
  <c r="S266" i="1" s="1"/>
  <c r="R267" i="1"/>
  <c r="S267" i="1" s="1"/>
  <c r="R268" i="1"/>
  <c r="S268" i="1"/>
  <c r="R10" i="1"/>
  <c r="S10" i="1" s="1"/>
  <c r="R11" i="1"/>
  <c r="S11" i="1"/>
  <c r="R12" i="1"/>
  <c r="S12" i="1" s="1"/>
  <c r="T12" i="1" s="1"/>
  <c r="R13" i="1"/>
  <c r="S13" i="1"/>
  <c r="R14" i="1"/>
  <c r="S14" i="1" s="1"/>
  <c r="R15" i="1"/>
  <c r="S15" i="1"/>
  <c r="R16" i="1"/>
  <c r="S16" i="1" s="1"/>
  <c r="R17" i="1"/>
  <c r="S17" i="1"/>
  <c r="R18" i="1"/>
  <c r="S18" i="1" s="1"/>
  <c r="R19" i="1"/>
  <c r="S19" i="1"/>
  <c r="R20" i="1"/>
  <c r="S20" i="1" s="1"/>
  <c r="R21" i="1"/>
  <c r="S21" i="1"/>
  <c r="R22" i="1"/>
  <c r="S22" i="1" s="1"/>
  <c r="R23" i="1"/>
  <c r="S23" i="1"/>
  <c r="R24" i="1"/>
  <c r="S24" i="1" s="1"/>
  <c r="R25" i="1"/>
  <c r="S25" i="1"/>
  <c r="R26" i="1"/>
  <c r="S26" i="1" s="1"/>
  <c r="R27" i="1"/>
  <c r="S27" i="1"/>
  <c r="R28" i="1"/>
  <c r="S28" i="1" s="1"/>
  <c r="R29" i="1"/>
  <c r="S29" i="1"/>
  <c r="R30" i="1"/>
  <c r="S30" i="1" s="1"/>
  <c r="R31" i="1"/>
  <c r="S31" i="1"/>
  <c r="R32" i="1"/>
  <c r="S32" i="1" s="1"/>
  <c r="R33" i="1"/>
  <c r="S33" i="1"/>
  <c r="R34" i="1"/>
  <c r="S34" i="1" s="1"/>
  <c r="R35" i="1"/>
  <c r="S35" i="1"/>
  <c r="R36" i="1"/>
  <c r="S36" i="1" s="1"/>
  <c r="R37" i="1"/>
  <c r="S37" i="1"/>
  <c r="R38" i="1"/>
  <c r="S38" i="1" s="1"/>
  <c r="R39" i="1"/>
  <c r="S39" i="1"/>
  <c r="R40" i="1"/>
  <c r="S40" i="1" s="1"/>
  <c r="R41" i="1"/>
  <c r="S41" i="1"/>
  <c r="R42" i="1"/>
  <c r="S42" i="1" s="1"/>
  <c r="R43" i="1"/>
  <c r="S43" i="1"/>
  <c r="R44" i="1"/>
  <c r="S44" i="1" s="1"/>
  <c r="R45" i="1"/>
  <c r="S45" i="1"/>
  <c r="R46" i="1"/>
  <c r="S46" i="1" s="1"/>
  <c r="R47" i="1"/>
  <c r="S47" i="1"/>
  <c r="R48" i="1"/>
  <c r="S48" i="1" s="1"/>
  <c r="R49" i="1"/>
  <c r="S49" i="1"/>
  <c r="R50" i="1"/>
  <c r="S50" i="1" s="1"/>
  <c r="R51" i="1"/>
  <c r="S51" i="1"/>
  <c r="R52" i="1"/>
  <c r="S52" i="1" s="1"/>
  <c r="R53" i="1"/>
  <c r="S53" i="1"/>
  <c r="R54" i="1"/>
  <c r="S54" i="1" s="1"/>
  <c r="R55" i="1"/>
  <c r="S55" i="1"/>
  <c r="R56" i="1"/>
  <c r="S56" i="1" s="1"/>
  <c r="R57" i="1"/>
  <c r="S57" i="1"/>
  <c r="R58" i="1"/>
  <c r="S58" i="1" s="1"/>
  <c r="R59" i="1"/>
  <c r="S59" i="1"/>
  <c r="R60" i="1"/>
  <c r="S60" i="1" s="1"/>
  <c r="R61" i="1"/>
  <c r="S61" i="1"/>
  <c r="R62" i="1"/>
  <c r="S62" i="1" s="1"/>
  <c r="R63" i="1"/>
  <c r="S63" i="1"/>
  <c r="R64" i="1"/>
  <c r="S64" i="1" s="1"/>
  <c r="R65" i="1"/>
  <c r="S65" i="1"/>
  <c r="R66" i="1"/>
  <c r="S66" i="1" s="1"/>
  <c r="R67" i="1"/>
  <c r="S67" i="1"/>
  <c r="R68" i="1"/>
  <c r="S68" i="1" s="1"/>
  <c r="R69" i="1"/>
  <c r="S69" i="1"/>
  <c r="R70" i="1"/>
  <c r="S70" i="1" s="1"/>
  <c r="R71" i="1"/>
  <c r="S71" i="1"/>
  <c r="R72" i="1"/>
  <c r="S72" i="1" s="1"/>
  <c r="R73" i="1"/>
  <c r="S73" i="1"/>
  <c r="R74" i="1"/>
  <c r="S74" i="1" s="1"/>
  <c r="R75" i="1"/>
  <c r="S75" i="1"/>
  <c r="R76" i="1"/>
  <c r="S76" i="1" s="1"/>
  <c r="R77" i="1"/>
  <c r="S77" i="1"/>
  <c r="R78" i="1"/>
  <c r="S78" i="1" s="1"/>
  <c r="R79" i="1"/>
  <c r="S79" i="1"/>
  <c r="R80" i="1"/>
  <c r="S80" i="1" s="1"/>
  <c r="R81" i="1"/>
  <c r="S81" i="1"/>
  <c r="R82" i="1"/>
  <c r="S82" i="1" s="1"/>
  <c r="R83" i="1"/>
  <c r="S83" i="1"/>
  <c r="R84" i="1"/>
  <c r="S84" i="1" s="1"/>
  <c r="R85" i="1"/>
  <c r="S85" i="1"/>
  <c r="R86" i="1"/>
  <c r="S86" i="1" s="1"/>
  <c r="R87" i="1"/>
  <c r="S87" i="1"/>
  <c r="R88" i="1"/>
  <c r="S88" i="1" s="1"/>
  <c r="R89" i="1"/>
  <c r="S89" i="1"/>
  <c r="R90" i="1"/>
  <c r="S90" i="1" s="1"/>
  <c r="R91" i="1"/>
  <c r="S91" i="1"/>
  <c r="R92" i="1"/>
  <c r="S92" i="1" s="1"/>
  <c r="R93" i="1"/>
  <c r="S93" i="1"/>
  <c r="R94" i="1"/>
  <c r="S94" i="1" s="1"/>
  <c r="R95" i="1"/>
  <c r="S95" i="1"/>
  <c r="R96" i="1"/>
  <c r="S96" i="1" s="1"/>
  <c r="R97" i="1"/>
  <c r="S97" i="1"/>
  <c r="R98" i="1"/>
  <c r="S98" i="1" s="1"/>
  <c r="R99" i="1"/>
  <c r="S99" i="1"/>
  <c r="R100" i="1"/>
  <c r="S100" i="1" s="1"/>
  <c r="R101" i="1"/>
  <c r="S101" i="1"/>
  <c r="R102" i="1"/>
  <c r="S102" i="1" s="1"/>
  <c r="R103" i="1"/>
  <c r="S103" i="1"/>
  <c r="R104" i="1"/>
  <c r="S104" i="1" s="1"/>
  <c r="R105" i="1"/>
  <c r="S105" i="1"/>
  <c r="R106" i="1"/>
  <c r="S106" i="1" s="1"/>
  <c r="R107" i="1"/>
  <c r="S107" i="1"/>
  <c r="R108" i="1"/>
  <c r="S108" i="1" s="1"/>
  <c r="T108" i="1" s="1"/>
  <c r="S9" i="1"/>
  <c r="R9" i="1"/>
  <c r="C5" i="1"/>
  <c r="C4" i="1"/>
  <c r="E3" i="1"/>
  <c r="T303" i="1" l="1"/>
  <c r="T300" i="1"/>
  <c r="T295" i="1"/>
  <c r="T292" i="1"/>
  <c r="T287" i="1"/>
  <c r="T284" i="1"/>
  <c r="T279" i="1"/>
  <c r="T276" i="1"/>
  <c r="T271" i="1"/>
  <c r="T305" i="1"/>
  <c r="T302" i="1"/>
  <c r="T297" i="1"/>
  <c r="T294" i="1"/>
  <c r="T289" i="1"/>
  <c r="T286" i="1"/>
  <c r="T281" i="1"/>
  <c r="T278" i="1"/>
  <c r="T273" i="1"/>
  <c r="T270" i="1"/>
  <c r="T304" i="1"/>
  <c r="T299" i="1"/>
  <c r="T296" i="1"/>
  <c r="T291" i="1"/>
  <c r="T288" i="1"/>
  <c r="T283" i="1"/>
  <c r="T280" i="1"/>
  <c r="T275" i="1"/>
  <c r="T272" i="1"/>
  <c r="T306" i="1"/>
  <c r="T301" i="1"/>
  <c r="T298" i="1"/>
  <c r="T293" i="1"/>
  <c r="T290" i="1"/>
  <c r="T285" i="1"/>
  <c r="T282" i="1"/>
  <c r="T277" i="1"/>
  <c r="T274" i="1"/>
  <c r="T269" i="1"/>
  <c r="T268" i="1"/>
  <c r="T248" i="1"/>
  <c r="T219" i="1"/>
  <c r="T217" i="1"/>
  <c r="T187" i="1"/>
  <c r="T185" i="1"/>
  <c r="T155" i="1"/>
  <c r="T153" i="1"/>
  <c r="T243" i="1"/>
  <c r="T241" i="1"/>
  <c r="T211" i="1"/>
  <c r="T209" i="1"/>
  <c r="T179" i="1"/>
  <c r="T177" i="1"/>
  <c r="T267" i="1"/>
  <c r="T265" i="1"/>
  <c r="T264" i="1"/>
  <c r="T235" i="1"/>
  <c r="T233" i="1"/>
  <c r="T232" i="1"/>
  <c r="T203" i="1"/>
  <c r="T201" i="1"/>
  <c r="T200" i="1"/>
  <c r="T171" i="1"/>
  <c r="T169" i="1"/>
  <c r="T168" i="1"/>
  <c r="T251" i="1"/>
  <c r="T249" i="1"/>
  <c r="T216" i="1"/>
  <c r="T184" i="1"/>
  <c r="T152" i="1"/>
  <c r="T240" i="1"/>
  <c r="T208" i="1"/>
  <c r="T176" i="1"/>
  <c r="T259" i="1"/>
  <c r="T257" i="1"/>
  <c r="T256" i="1"/>
  <c r="T227" i="1"/>
  <c r="T225" i="1"/>
  <c r="T224" i="1"/>
  <c r="T195" i="1"/>
  <c r="T193" i="1"/>
  <c r="T192" i="1"/>
  <c r="T163" i="1"/>
  <c r="T161" i="1"/>
  <c r="T160" i="1"/>
  <c r="T148" i="1"/>
  <c r="T263" i="1"/>
  <c r="T254" i="1"/>
  <c r="T252" i="1"/>
  <c r="T247" i="1"/>
  <c r="T238" i="1"/>
  <c r="T236" i="1"/>
  <c r="T231" i="1"/>
  <c r="T222" i="1"/>
  <c r="T220" i="1"/>
  <c r="T215" i="1"/>
  <c r="T206" i="1"/>
  <c r="T204" i="1"/>
  <c r="T199" i="1"/>
  <c r="T190" i="1"/>
  <c r="T188" i="1"/>
  <c r="T183" i="1"/>
  <c r="T174" i="1"/>
  <c r="T172" i="1"/>
  <c r="T167" i="1"/>
  <c r="T158" i="1"/>
  <c r="T156" i="1"/>
  <c r="T151" i="1"/>
  <c r="T147" i="1"/>
  <c r="T143" i="1"/>
  <c r="T139" i="1"/>
  <c r="T135" i="1"/>
  <c r="T131" i="1"/>
  <c r="T127" i="1"/>
  <c r="T123" i="1"/>
  <c r="T119" i="1"/>
  <c r="T115" i="1"/>
  <c r="T111" i="1"/>
  <c r="T266" i="1"/>
  <c r="T253" i="1"/>
  <c r="T250" i="1"/>
  <c r="T237" i="1"/>
  <c r="T234" i="1"/>
  <c r="T221" i="1"/>
  <c r="T218" i="1"/>
  <c r="T205" i="1"/>
  <c r="T202" i="1"/>
  <c r="T189" i="1"/>
  <c r="T186" i="1"/>
  <c r="T173" i="1"/>
  <c r="T170" i="1"/>
  <c r="T157" i="1"/>
  <c r="T154" i="1"/>
  <c r="T262" i="1"/>
  <c r="T260" i="1"/>
  <c r="T255" i="1"/>
  <c r="T246" i="1"/>
  <c r="T244" i="1"/>
  <c r="T239" i="1"/>
  <c r="T230" i="1"/>
  <c r="T228" i="1"/>
  <c r="T223" i="1"/>
  <c r="T214" i="1"/>
  <c r="T212" i="1"/>
  <c r="T207" i="1"/>
  <c r="T198" i="1"/>
  <c r="T196" i="1"/>
  <c r="T191" i="1"/>
  <c r="T182" i="1"/>
  <c r="T180" i="1"/>
  <c r="T175" i="1"/>
  <c r="T166" i="1"/>
  <c r="T164" i="1"/>
  <c r="T159" i="1"/>
  <c r="T150" i="1"/>
  <c r="T149" i="1"/>
  <c r="T145" i="1"/>
  <c r="T146" i="1"/>
  <c r="T142" i="1"/>
  <c r="T141" i="1"/>
  <c r="T137" i="1"/>
  <c r="T138" i="1"/>
  <c r="T134" i="1"/>
  <c r="T133" i="1"/>
  <c r="T130" i="1"/>
  <c r="T129" i="1"/>
  <c r="T125" i="1"/>
  <c r="T126" i="1"/>
  <c r="T122" i="1"/>
  <c r="T121" i="1"/>
  <c r="T117" i="1"/>
  <c r="T118" i="1"/>
  <c r="T114" i="1"/>
  <c r="T113" i="1"/>
  <c r="T110" i="1"/>
  <c r="T261" i="1"/>
  <c r="T258" i="1"/>
  <c r="T245" i="1"/>
  <c r="T242" i="1"/>
  <c r="T229" i="1"/>
  <c r="T226" i="1"/>
  <c r="T213" i="1"/>
  <c r="T210" i="1"/>
  <c r="T197" i="1"/>
  <c r="T194" i="1"/>
  <c r="T181" i="1"/>
  <c r="T178" i="1"/>
  <c r="T165" i="1"/>
  <c r="T162" i="1"/>
  <c r="T109" i="1"/>
  <c r="T100" i="1"/>
  <c r="T97" i="1"/>
  <c r="T84" i="1"/>
  <c r="T81" i="1"/>
  <c r="T68" i="1"/>
  <c r="T65" i="1"/>
  <c r="T52" i="1"/>
  <c r="T49" i="1"/>
  <c r="T36" i="1"/>
  <c r="T33" i="1"/>
  <c r="T25" i="1"/>
  <c r="T107" i="1"/>
  <c r="T94" i="1"/>
  <c r="T91" i="1"/>
  <c r="T78" i="1"/>
  <c r="T75" i="1"/>
  <c r="T62" i="1"/>
  <c r="T54" i="1"/>
  <c r="T51" i="1"/>
  <c r="T43" i="1"/>
  <c r="T30" i="1"/>
  <c r="T27" i="1"/>
  <c r="T14" i="1"/>
  <c r="T104" i="1"/>
  <c r="T101" i="1"/>
  <c r="T96" i="1"/>
  <c r="T93" i="1"/>
  <c r="T88" i="1"/>
  <c r="T85" i="1"/>
  <c r="T80" i="1"/>
  <c r="T77" i="1"/>
  <c r="T72" i="1"/>
  <c r="T69" i="1"/>
  <c r="T64" i="1"/>
  <c r="T61" i="1"/>
  <c r="T56" i="1"/>
  <c r="T53" i="1"/>
  <c r="T48" i="1"/>
  <c r="T45" i="1"/>
  <c r="T40" i="1"/>
  <c r="T37" i="1"/>
  <c r="T32" i="1"/>
  <c r="T29" i="1"/>
  <c r="T24" i="1"/>
  <c r="T21" i="1"/>
  <c r="T16" i="1"/>
  <c r="T13" i="1"/>
  <c r="T105" i="1"/>
  <c r="T92" i="1"/>
  <c r="T89" i="1"/>
  <c r="T76" i="1"/>
  <c r="T73" i="1"/>
  <c r="T60" i="1"/>
  <c r="T57" i="1"/>
  <c r="T44" i="1"/>
  <c r="T41" i="1"/>
  <c r="T28" i="1"/>
  <c r="T20" i="1"/>
  <c r="T17" i="1"/>
  <c r="T102" i="1"/>
  <c r="T99" i="1"/>
  <c r="T86" i="1"/>
  <c r="T83" i="1"/>
  <c r="T70" i="1"/>
  <c r="T67" i="1"/>
  <c r="T59" i="1"/>
  <c r="T46" i="1"/>
  <c r="T38" i="1"/>
  <c r="T35" i="1"/>
  <c r="T22" i="1"/>
  <c r="T19" i="1"/>
  <c r="T11" i="1"/>
  <c r="T106" i="1"/>
  <c r="T103" i="1"/>
  <c r="T98" i="1"/>
  <c r="T95" i="1"/>
  <c r="T90" i="1"/>
  <c r="T87" i="1"/>
  <c r="T82" i="1"/>
  <c r="T79" i="1"/>
  <c r="T74" i="1"/>
  <c r="T71" i="1"/>
  <c r="T66" i="1"/>
  <c r="T63" i="1"/>
  <c r="T58" i="1"/>
  <c r="T55" i="1"/>
  <c r="T50" i="1"/>
  <c r="T47" i="1"/>
  <c r="T42" i="1"/>
  <c r="T39" i="1"/>
  <c r="T34" i="1"/>
  <c r="T31" i="1"/>
  <c r="T26" i="1"/>
  <c r="T23" i="1"/>
  <c r="T18" i="1"/>
  <c r="T15" i="1"/>
  <c r="T9" i="1"/>
  <c r="T10" i="1"/>
</calcChain>
</file>

<file path=xl/sharedStrings.xml><?xml version="1.0" encoding="utf-8"?>
<sst xmlns="http://schemas.openxmlformats.org/spreadsheetml/2006/main" count="2274" uniqueCount="370">
  <si>
    <t>Certified Ref #</t>
  </si>
  <si>
    <t>Model Status</t>
  </si>
  <si>
    <t>Trade/Brand Name</t>
  </si>
  <si>
    <t>Manufacturer</t>
  </si>
  <si>
    <t>Model Number</t>
  </si>
  <si>
    <t>Manufactured Housing</t>
  </si>
  <si>
    <t>Fuel Type</t>
  </si>
  <si>
    <t>Configuration</t>
  </si>
  <si>
    <t>Furnace Type</t>
  </si>
  <si>
    <t>Input Rating (MBTUH)</t>
  </si>
  <si>
    <t>Output Heating Capacity (MBTUH)</t>
  </si>
  <si>
    <t>AFUE (%)</t>
  </si>
  <si>
    <t>Ef (MMBTU/yr)</t>
  </si>
  <si>
    <t>Eae (kWh/yr)</t>
  </si>
  <si>
    <t>PE (Watts)</t>
  </si>
  <si>
    <t>Basic Model</t>
  </si>
  <si>
    <t>Eligible for Federal Tax Credit (2011)</t>
  </si>
  <si>
    <t>Active</t>
  </si>
  <si>
    <t>MAGIC-PAK</t>
  </si>
  <si>
    <t>ALLIED AIR ENTERPRISES</t>
  </si>
  <si>
    <t>60MGE4-09-18**P-**</t>
  </si>
  <si>
    <t>Natural Gas, Propane Gas</t>
  </si>
  <si>
    <t>Upflow</t>
  </si>
  <si>
    <t>Non-Weatherized</t>
  </si>
  <si>
    <t>Yes</t>
  </si>
  <si>
    <t>60MGE4-09-24**P-**</t>
  </si>
  <si>
    <t>60MGE4-09-30**P-**</t>
  </si>
  <si>
    <t>60MGE4-09-36**P-**</t>
  </si>
  <si>
    <t>60MGE4-10-18**P-**</t>
  </si>
  <si>
    <t>60MGE4-10-24**P-**</t>
  </si>
  <si>
    <t>60MGE4-10-30**P-**</t>
  </si>
  <si>
    <t>AIR-EASE,AMERICAN AIRE,ARMSTRONG AIR</t>
  </si>
  <si>
    <t>64HW**-***</t>
  </si>
  <si>
    <t>64HWC4-09-****P-**</t>
  </si>
  <si>
    <t>AIRE-FLO</t>
  </si>
  <si>
    <t>80AF1DF070P12A-*</t>
  </si>
  <si>
    <t>Natural Gas,Propane Gas</t>
  </si>
  <si>
    <t>Downflow</t>
  </si>
  <si>
    <t>80AF1UH070P12A-*</t>
  </si>
  <si>
    <t>Upflow,Horizontal</t>
  </si>
  <si>
    <t>80AF1UH070P12AL-*</t>
  </si>
  <si>
    <t>80AF1UH090P12B-*</t>
  </si>
  <si>
    <t>80AF1UH090P16B-*</t>
  </si>
  <si>
    <t>80AF1UH090P16BL-*</t>
  </si>
  <si>
    <t>CONCORD, DUCANE</t>
  </si>
  <si>
    <t>80G1DF070AE12-*</t>
  </si>
  <si>
    <t>AMACF</t>
  </si>
  <si>
    <t>AIR-EASE, ARMSTRONG AIR</t>
  </si>
  <si>
    <t>80G1DF070AP12-*</t>
  </si>
  <si>
    <t>80G1DF090BE16-*</t>
  </si>
  <si>
    <t>80G1DF110CE20-*</t>
  </si>
  <si>
    <t>80G1UH070AP08-*</t>
  </si>
  <si>
    <t>kWh/yr</t>
  </si>
  <si>
    <t>Ef</t>
  </si>
  <si>
    <t>Eae</t>
  </si>
  <si>
    <t>%</t>
  </si>
  <si>
    <t>Fe</t>
  </si>
  <si>
    <t>MMBTU/yr</t>
  </si>
  <si>
    <t>Average</t>
  </si>
  <si>
    <t>Spot Check of AHRID Directory Fan and Fuel Consumption</t>
  </si>
  <si>
    <t>Source:</t>
  </si>
  <si>
    <t>http://www.ahridirectory.org/ahridirectory/pages/rfr/defaultSearch.aspx</t>
  </si>
  <si>
    <t>80AF1DF090P16B-*</t>
  </si>
  <si>
    <t>80AF1DF110P20C-*</t>
  </si>
  <si>
    <t>80AF1UH110P16C-*</t>
  </si>
  <si>
    <t>80AF1UH110P20C-*</t>
  </si>
  <si>
    <t>80AF1UH110P20CL-*</t>
  </si>
  <si>
    <t>80G1DF090BP16-*</t>
  </si>
  <si>
    <t>80G1DF110CP20-*</t>
  </si>
  <si>
    <t>80G1UH070AP12-*</t>
  </si>
  <si>
    <t>80G1UH070AP12L-*</t>
  </si>
  <si>
    <t>80G1UH070BE12-*</t>
  </si>
  <si>
    <t>80G1UH070BE12L-*</t>
  </si>
  <si>
    <t>80G1UH090BE16-*</t>
  </si>
  <si>
    <t>80G1UH090BE16L-*</t>
  </si>
  <si>
    <t>80G1UH090BP12-*</t>
  </si>
  <si>
    <t>80G1UH090BP16-*</t>
  </si>
  <si>
    <t>80G1UH090BP16L-*</t>
  </si>
  <si>
    <t>80G1UH090CE20-*</t>
  </si>
  <si>
    <t>80G1UH110CE20-*</t>
  </si>
  <si>
    <t>80G1UH110CE20L-*</t>
  </si>
  <si>
    <t>80G1UH110CP12-*</t>
  </si>
  <si>
    <t>Upflow,Downflow,Horizontal</t>
  </si>
  <si>
    <t>80G1UH110CP16-*</t>
  </si>
  <si>
    <t>80G1UH110CP20-*</t>
  </si>
  <si>
    <t>80G1UH110CP20L-*</t>
  </si>
  <si>
    <t>80G2UH070AV12-*</t>
  </si>
  <si>
    <t>80G2UH070AV12L</t>
  </si>
  <si>
    <t>Natural Gas</t>
  </si>
  <si>
    <t>80G2UH090BV16-*</t>
  </si>
  <si>
    <t>80G2UH090BV16L</t>
  </si>
  <si>
    <t>80G2UH110CV20-*</t>
  </si>
  <si>
    <t>80G2UH110CV20L</t>
  </si>
  <si>
    <t>A80DF1D070A12-*</t>
  </si>
  <si>
    <t>A80DF1D090B16-*</t>
  </si>
  <si>
    <t>A80DF1D110C20-*</t>
  </si>
  <si>
    <t>A80DF1E070A12-*</t>
  </si>
  <si>
    <t>A80DF1E090B16-*</t>
  </si>
  <si>
    <t>A80DF1E110C20-*</t>
  </si>
  <si>
    <t>A80DF2V070A12-*</t>
  </si>
  <si>
    <t>A80DF2V090B16-*</t>
  </si>
  <si>
    <t>A80DF2V110C20-*</t>
  </si>
  <si>
    <t>A80UH1D070A08-*</t>
  </si>
  <si>
    <t>A80UH1D070A12-*</t>
  </si>
  <si>
    <t>A80UH1D070A12L-*</t>
  </si>
  <si>
    <t>A80UH1D090B12-*</t>
  </si>
  <si>
    <t>A80UH1D090B16-*</t>
  </si>
  <si>
    <t>A80UH1D090B16L-*</t>
  </si>
  <si>
    <t>A80UH1D110C12-*</t>
  </si>
  <si>
    <t>A80UH1D110C16-*</t>
  </si>
  <si>
    <t>A80UH1D110C20-*</t>
  </si>
  <si>
    <t>A80UH1D110C20L-*</t>
  </si>
  <si>
    <t>A80UH1E070B12-*</t>
  </si>
  <si>
    <t>A80UH1E070B12L-*</t>
  </si>
  <si>
    <t>A80UH1E090B16-*</t>
  </si>
  <si>
    <t>A80UH1E090B16L-*</t>
  </si>
  <si>
    <t>A80UH1E090C20-*</t>
  </si>
  <si>
    <t>A80UH1E110C20-*</t>
  </si>
  <si>
    <t>A80UH1E110C20L-*</t>
  </si>
  <si>
    <t>A80UH2D070A12-*</t>
  </si>
  <si>
    <t>A80UH2D070A12L-*</t>
  </si>
  <si>
    <t>A80UH2D090B12-*</t>
  </si>
  <si>
    <t>A80UH2D090B16-*</t>
  </si>
  <si>
    <t>A80UH2D090B16L-*</t>
  </si>
  <si>
    <t>A80UH2D110C20-*</t>
  </si>
  <si>
    <t>A80UH2D110C20L-*</t>
  </si>
  <si>
    <t>A80UH2V070A12-*</t>
  </si>
  <si>
    <t>A80UH2V070A12L-*</t>
  </si>
  <si>
    <t>A80UH2V090B12-*</t>
  </si>
  <si>
    <t>A80UH2V090B16-*</t>
  </si>
  <si>
    <t>A80UH2V090B16L-*</t>
  </si>
  <si>
    <t>A80UH2V090C20-*</t>
  </si>
  <si>
    <t>A80UH2V110C20-*</t>
  </si>
  <si>
    <t>A80UH2V110C20L-*</t>
  </si>
  <si>
    <t>AIR-EASE, ARMSTRONG AIR, CONCORD, DUCANE</t>
  </si>
  <si>
    <t>FPBB075A3*</t>
  </si>
  <si>
    <t>Horizontal</t>
  </si>
  <si>
    <t>FPBB075A4*</t>
  </si>
  <si>
    <t>FPBB100A4*</t>
  </si>
  <si>
    <t>FPBB100A5*</t>
  </si>
  <si>
    <t>Discontinued</t>
  </si>
  <si>
    <t>AMANA</t>
  </si>
  <si>
    <t>AMANA HEATING AND AIR CONDITIONING</t>
  </si>
  <si>
    <t>ADS80703AX</t>
  </si>
  <si>
    <t>ADS80904BX</t>
  </si>
  <si>
    <t>AMS80703AN</t>
  </si>
  <si>
    <t>Upflow, Horizontal</t>
  </si>
  <si>
    <t>AMS80704BN</t>
  </si>
  <si>
    <t>AMS80704BX</t>
  </si>
  <si>
    <t>AMS80904BN</t>
  </si>
  <si>
    <t>running average</t>
  </si>
  <si>
    <t>StDev</t>
  </si>
  <si>
    <t>Rolling Average (10)</t>
  </si>
  <si>
    <t>AMS80905CN</t>
  </si>
  <si>
    <t>AMS80905CX</t>
  </si>
  <si>
    <t>AMS81155CN</t>
  </si>
  <si>
    <t>AMS81155CX</t>
  </si>
  <si>
    <t>AMVC80704BX</t>
  </si>
  <si>
    <t>AMVC80905CX</t>
  </si>
  <si>
    <t>DDS80703AX</t>
  </si>
  <si>
    <t>DDS80904BX</t>
  </si>
  <si>
    <t>DDS81155CX</t>
  </si>
  <si>
    <t>DHS80704BX</t>
  </si>
  <si>
    <t>DHS80905CX</t>
  </si>
  <si>
    <t>DMS80703AN</t>
  </si>
  <si>
    <t>DMS80704BN</t>
  </si>
  <si>
    <t>DMS80704BX</t>
  </si>
  <si>
    <t>DMS80904BN</t>
  </si>
  <si>
    <t>DMS80905CN</t>
  </si>
  <si>
    <t>DMS80905CX</t>
  </si>
  <si>
    <t>DMS81155CN</t>
  </si>
  <si>
    <t>DMS81155CX</t>
  </si>
  <si>
    <t>FREEDOM 80 SINGLE STAGE</t>
  </si>
  <si>
    <t>AMERICAN STANDARD HEATING &amp; AIR CONDITIONING</t>
  </si>
  <si>
    <t>ADD1A060A9241A*</t>
  </si>
  <si>
    <t>Downflow, Horizontal</t>
  </si>
  <si>
    <t>ADD1A060A9361A*</t>
  </si>
  <si>
    <t>ADD1B060A9361A*</t>
  </si>
  <si>
    <t>Downflow,Horizontal</t>
  </si>
  <si>
    <t>FREEDOM 80 HIGH EFFICIENCY</t>
  </si>
  <si>
    <t>ADD1B060A9H31B*</t>
  </si>
  <si>
    <t>ADD1B080A9361A*</t>
  </si>
  <si>
    <t>ADD1B080A9451A*</t>
  </si>
  <si>
    <t>ADD1B080A9H31B*</t>
  </si>
  <si>
    <t>ADD1B100A9451A*</t>
  </si>
  <si>
    <t>ADD1C100A9481A*</t>
  </si>
  <si>
    <t>ADD1C100A9541A*</t>
  </si>
  <si>
    <t>ADD1C100A9H51B*</t>
  </si>
  <si>
    <t>ADD1C120A9541A*</t>
  </si>
  <si>
    <t>ADD1D120A9601A*</t>
  </si>
  <si>
    <t>ADD1D120A9H51B*</t>
  </si>
  <si>
    <t>FREEDOM 80 TWO STAGE</t>
  </si>
  <si>
    <t>ADD2A060A9362A*</t>
  </si>
  <si>
    <t>ADD2B060A9362A*</t>
  </si>
  <si>
    <t>FREEDOM 80 COMFORT R</t>
  </si>
  <si>
    <t>ADD2B060A9V3A*</t>
  </si>
  <si>
    <t>FREEDOM 80 TWO STAGE VARIABLE</t>
  </si>
  <si>
    <t>ADD2B060ACV32*</t>
  </si>
  <si>
    <t>ADD2B080A9362A*</t>
  </si>
  <si>
    <t>ADD2B080A9V3A*</t>
  </si>
  <si>
    <t>ADD2B080ACV32*</t>
  </si>
  <si>
    <t>ADD2B100A9482A*</t>
  </si>
  <si>
    <t>ADD2C100A9482A*</t>
  </si>
  <si>
    <t>ADD2C100A9602A*</t>
  </si>
  <si>
    <t>ADD2C100A9V5A*</t>
  </si>
  <si>
    <t>ADD2C100ACV52*</t>
  </si>
  <si>
    <t>ADD2D120A9602A*</t>
  </si>
  <si>
    <t>ADD2D120A9V5A*</t>
  </si>
  <si>
    <t>ADD2D120ACV52*</t>
  </si>
  <si>
    <t>AMERICAN STANDARD 80</t>
  </si>
  <si>
    <t>ADE1A060A9361A*</t>
  </si>
  <si>
    <t>ADE1B060A9361A*</t>
  </si>
  <si>
    <t>ADE1B080A9451A*</t>
  </si>
  <si>
    <t>ADE1B100A9451A*</t>
  </si>
  <si>
    <t>ADE1C100A9601A*</t>
  </si>
  <si>
    <t>ADE1D120A9601A*</t>
  </si>
  <si>
    <t>AMERICAN STANDARD</t>
  </si>
  <si>
    <t>ADL1A060A9361A*</t>
  </si>
  <si>
    <t>ADL1B060A9361A*</t>
  </si>
  <si>
    <t>ADL1B080A9451A*</t>
  </si>
  <si>
    <t>ADL1B100A9451A*</t>
  </si>
  <si>
    <t>AUD1A060A9241A*</t>
  </si>
  <si>
    <t>AUD1A060A9361A*</t>
  </si>
  <si>
    <t>AUD1B060A9361A</t>
  </si>
  <si>
    <t>AUD1B060A9H31B*</t>
  </si>
  <si>
    <t>AUD1B080A9241A*</t>
  </si>
  <si>
    <t>AUD1B080A9361A*</t>
  </si>
  <si>
    <t>AUD1B080A9481A*</t>
  </si>
  <si>
    <t>AUD1B080A9H31B*</t>
  </si>
  <si>
    <t>AUD1B100A9361A*</t>
  </si>
  <si>
    <t>AUD1B100A9451A*</t>
  </si>
  <si>
    <t>AUD1B100A9H31B*</t>
  </si>
  <si>
    <t>AUD1C080A9601A*</t>
  </si>
  <si>
    <t>AUD1C080A9H41B*</t>
  </si>
  <si>
    <t>AUD1C100A9481A*</t>
  </si>
  <si>
    <t>AUD1C100A9601A*</t>
  </si>
  <si>
    <t>AUD1C100A9H51B*</t>
  </si>
  <si>
    <t>AUD1C120A9541A*</t>
  </si>
  <si>
    <t>AUD1D100A9721A*</t>
  </si>
  <si>
    <t>AUD1D120A9601A*</t>
  </si>
  <si>
    <t>AUD1D120A9H51B*</t>
  </si>
  <si>
    <t>AUD2A060A9362A*</t>
  </si>
  <si>
    <t>AUD2B060A9362A*</t>
  </si>
  <si>
    <t>AUD2B060A9V3B*</t>
  </si>
  <si>
    <t>AUD2B060ACV32*</t>
  </si>
  <si>
    <t>AUD2B080A9362A*</t>
  </si>
  <si>
    <t>AUD2B080A9482A*</t>
  </si>
  <si>
    <t>AUD2B080A9V3B*</t>
  </si>
  <si>
    <t>AUD2B080ACV32*</t>
  </si>
  <si>
    <t>AUD2B100A9362A*</t>
  </si>
  <si>
    <t>AUD2B100A9V3B*</t>
  </si>
  <si>
    <t>AUD2B100ACV32*</t>
  </si>
  <si>
    <t>AUD2C080A9V4B*</t>
  </si>
  <si>
    <t>AUD2C080ACV42*</t>
  </si>
  <si>
    <t>AUD2C080B9V4V*</t>
  </si>
  <si>
    <t>AUD2C100A9482A*</t>
  </si>
  <si>
    <t>AUD2C100A9602A*</t>
  </si>
  <si>
    <t>AUD2C100A9V5B*</t>
  </si>
  <si>
    <t>AUD2C100ACV52*</t>
  </si>
  <si>
    <t>AUD2C100B9V5V*</t>
  </si>
  <si>
    <t>AUD2C120A9602A*</t>
  </si>
  <si>
    <t>AUD2D100A9602A*</t>
  </si>
  <si>
    <t>AUD2D120A9602A*</t>
  </si>
  <si>
    <t>BRYANT,PLUS 80T</t>
  </si>
  <si>
    <t>BRYANT HEATING &amp; COOLING SYSTEMS</t>
  </si>
  <si>
    <t>312AAV048070</t>
  </si>
  <si>
    <t>Upflow, Downflow, Horizontal</t>
  </si>
  <si>
    <t>312AAV048090</t>
  </si>
  <si>
    <t>312AAV048110</t>
  </si>
  <si>
    <t>312AAV060090</t>
  </si>
  <si>
    <t>312AAV066110</t>
  </si>
  <si>
    <t>312JAV024070</t>
  </si>
  <si>
    <t>312JAV024070*</t>
  </si>
  <si>
    <t>312JAV036070</t>
  </si>
  <si>
    <t>312JAV036070*</t>
  </si>
  <si>
    <t>312JAV036110</t>
  </si>
  <si>
    <t>312JAV036110*</t>
  </si>
  <si>
    <t>312JAV042090</t>
  </si>
  <si>
    <t>312JAV042090*</t>
  </si>
  <si>
    <t>312JAV048070</t>
  </si>
  <si>
    <t>312JAV048070*</t>
  </si>
  <si>
    <t>312JAV048090</t>
  </si>
  <si>
    <t>312JAV048090*</t>
  </si>
  <si>
    <t>312JAV048110</t>
  </si>
  <si>
    <t>312JAV048110*</t>
  </si>
  <si>
    <t>312JAV060090</t>
  </si>
  <si>
    <t xml:space="preserve"> Furnace fan energy consumption values for Residential furnaces from 60 to 120 MBTUH, 80-85% AFUE, NG Non-Weatherized, 1-2000 kWh/yr Eae</t>
  </si>
  <si>
    <t>THE PLUS 80V</t>
  </si>
  <si>
    <t>315JAV060110*</t>
  </si>
  <si>
    <t>PERFORMANCE 80</t>
  </si>
  <si>
    <t>CARRIER CORPORATION</t>
  </si>
  <si>
    <t>58CTA070-08</t>
  </si>
  <si>
    <t>58CTA070-12</t>
  </si>
  <si>
    <t>58CTA070-16</t>
  </si>
  <si>
    <t>58CTA090-14</t>
  </si>
  <si>
    <t>58CTA090-16</t>
  </si>
  <si>
    <t>58CTA090-20</t>
  </si>
  <si>
    <t>58CTA110-12</t>
  </si>
  <si>
    <t>58CTA110-16</t>
  </si>
  <si>
    <t>58CTA110-22</t>
  </si>
  <si>
    <t>58CTX070-08</t>
  </si>
  <si>
    <t>58CTX070-08*</t>
  </si>
  <si>
    <t>58CTX070-12</t>
  </si>
  <si>
    <t>58CTX070-12*</t>
  </si>
  <si>
    <t>58CTX070-16</t>
  </si>
  <si>
    <t>58CTX070-16*</t>
  </si>
  <si>
    <t>58CTX090-14</t>
  </si>
  <si>
    <t>58CTX090-14*</t>
  </si>
  <si>
    <t>58CTX090-16</t>
  </si>
  <si>
    <t>58CTX090-16*</t>
  </si>
  <si>
    <t>58CTX090-20</t>
  </si>
  <si>
    <t>58CTX090-20*</t>
  </si>
  <si>
    <t>58CTX110-12</t>
  </si>
  <si>
    <t>58CTX110-12*</t>
  </si>
  <si>
    <t>58CTX110-16</t>
  </si>
  <si>
    <t>58CTX110-16*</t>
  </si>
  <si>
    <t>58CTX110-22</t>
  </si>
  <si>
    <t>58CTX110-22*</t>
  </si>
  <si>
    <t>INFINITY 80</t>
  </si>
  <si>
    <t>58CVA070-12</t>
  </si>
  <si>
    <t>58CVA090-16</t>
  </si>
  <si>
    <t>58CVA110-20</t>
  </si>
  <si>
    <t>58CVX070-12</t>
  </si>
  <si>
    <t>58CVX070-12*</t>
  </si>
  <si>
    <t>58CVX090-16</t>
  </si>
  <si>
    <t>58CVX090-16*</t>
  </si>
  <si>
    <t>58CVX110-20</t>
  </si>
  <si>
    <t>58CVX110-20*</t>
  </si>
  <si>
    <t>COMFORT 80</t>
  </si>
  <si>
    <t>58DLA070-08</t>
  </si>
  <si>
    <t>58DLA070-12</t>
  </si>
  <si>
    <t>58DLA070-16</t>
  </si>
  <si>
    <t>Records 1-200, 281-300, 321-360,421-440,  of 1495) (non-random sampling)</t>
  </si>
  <si>
    <t>COLEMAN</t>
  </si>
  <si>
    <t>COLEMAN, UNITARY PRODUCTS GROUP</t>
  </si>
  <si>
    <t>CPLC060A12MP12</t>
  </si>
  <si>
    <t>CPLC080B12MP12</t>
  </si>
  <si>
    <t>CPLC080C16MP12</t>
  </si>
  <si>
    <t>CPLC100C16MP12</t>
  </si>
  <si>
    <t>CPLC100C20MP12</t>
  </si>
  <si>
    <t>CPLC120C20MP12</t>
  </si>
  <si>
    <t>COLEMAN,COLEMAN-EVCON,RED T,VEXAR</t>
  </si>
  <si>
    <t>DGAA070BDT*</t>
  </si>
  <si>
    <t>DGAA077BDT*</t>
  </si>
  <si>
    <t>DGAA090BDT*</t>
  </si>
  <si>
    <t>DGAH077BBS*</t>
  </si>
  <si>
    <t>TG8S060A10MP11</t>
  </si>
  <si>
    <t>TG8S060A12MP11</t>
  </si>
  <si>
    <t>TG8S080B12MP11</t>
  </si>
  <si>
    <t>TG8S080C16MP11</t>
  </si>
  <si>
    <t>TG8S080C22MP11</t>
  </si>
  <si>
    <t>TG8S100B12MP11</t>
  </si>
  <si>
    <t>TG8S100C16MP11</t>
  </si>
  <si>
    <t>TG8S100C20MP11</t>
  </si>
  <si>
    <t>TG8S120C16MP11</t>
  </si>
  <si>
    <t>TG8S120C20MP11</t>
  </si>
  <si>
    <t>AIRCO,OLSEN,ONEIDA ROYAL,ULTRAHEAT 3</t>
  </si>
  <si>
    <t>ECR INTERNATIONAL</t>
  </si>
  <si>
    <t>GTMA100-4</t>
  </si>
  <si>
    <t>GTMA100-5</t>
  </si>
  <si>
    <t>EVCON</t>
  </si>
  <si>
    <t>EVCON, UNITARY PRODUCTS GROUP</t>
  </si>
  <si>
    <t>TGLS060A10MP11</t>
  </si>
  <si>
    <t>TGLS060A12MP11</t>
  </si>
  <si>
    <t>TGLS080B12MP11</t>
  </si>
  <si>
    <t>TGLS080C16MP11</t>
  </si>
  <si>
    <t>TGLS080C22MP11</t>
  </si>
  <si>
    <t>TGLS100B12MP11</t>
  </si>
  <si>
    <t>TGLS100C16MP11</t>
  </si>
  <si>
    <t>TGLS100C20MP11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</si>
</sst>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AE4F3"/>
        <bgColor indexed="64"/>
      </patternFill>
    </fill>
    <fill>
      <patternFill patternType="solid">
        <fgColor rgb="FFF3F7FB"/>
        <bgColor indexed="64"/>
      </patternFill>
    </fill>
    <fill>
      <patternFill patternType="solid">
        <fgColor rgb="FFFFF2DF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rgb="FF8EB1D9"/>
      </left>
      <right style="medium">
        <color rgb="FF8EB1D9"/>
      </right>
      <top/>
      <bottom style="medium">
        <color rgb="FF8EB1D9"/>
      </bottom>
      <diagonal/>
    </border>
    <border>
      <left style="medium">
        <color rgb="FFB8CEE7"/>
      </left>
      <right style="medium">
        <color rgb="FFB8CEE7"/>
      </right>
      <top/>
      <bottom style="medium">
        <color rgb="FFB8CEE7"/>
      </bottom>
      <diagonal/>
    </border>
    <border>
      <left style="medium">
        <color rgb="FF8EB1D9"/>
      </left>
      <right style="medium">
        <color rgb="FF8EB1D9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10" fontId="0" fillId="0" borderId="0" xfId="0" applyNumberFormat="1"/>
    <xf numFmtId="171" fontId="0" fillId="0" borderId="0" xfId="1" applyNumberFormat="1" applyFont="1"/>
    <xf numFmtId="10" fontId="0" fillId="0" borderId="0" xfId="1" applyNumberFormat="1" applyFont="1"/>
    <xf numFmtId="0" fontId="2" fillId="5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Sheet1!$T$9:$T$308</c:f>
              <c:numCache>
                <c:formatCode>0.00%</c:formatCode>
                <c:ptCount val="300"/>
                <c:pt idx="0">
                  <c:v>3.9497445921171374E-2</c:v>
                </c:pt>
                <c:pt idx="1">
                  <c:v>4.1339830440056256E-2</c:v>
                </c:pt>
                <c:pt idx="2">
                  <c:v>4.1902537192476691E-2</c:v>
                </c:pt>
                <c:pt idx="3">
                  <c:v>4.2465243944897119E-2</c:v>
                </c:pt>
                <c:pt idx="4">
                  <c:v>4.2643008140907442E-2</c:v>
                </c:pt>
                <c:pt idx="5">
                  <c:v>4.4021274688615601E-2</c:v>
                </c:pt>
                <c:pt idx="6">
                  <c:v>4.4235435708141396E-2</c:v>
                </c:pt>
                <c:pt idx="7">
                  <c:v>4.4361297215722996E-2</c:v>
                </c:pt>
                <c:pt idx="8">
                  <c:v>4.4383881264319393E-2</c:v>
                </c:pt>
                <c:pt idx="9">
                  <c:v>4.4406465312915797E-2</c:v>
                </c:pt>
                <c:pt idx="10">
                  <c:v>4.1316853411388188E-2</c:v>
                </c:pt>
                <c:pt idx="11">
                  <c:v>4.1697946963960057E-2</c:v>
                </c:pt>
                <c:pt idx="12">
                  <c:v>3.9336470918072429E-2</c:v>
                </c:pt>
                <c:pt idx="13">
                  <c:v>3.9697362201344892E-2</c:v>
                </c:pt>
                <c:pt idx="14">
                  <c:v>3.7549480487240182E-2</c:v>
                </c:pt>
                <c:pt idx="15">
                  <c:v>3.8049995281932376E-2</c:v>
                </c:pt>
                <c:pt idx="16">
                  <c:v>3.765625163732722E-2</c:v>
                </c:pt>
                <c:pt idx="17">
                  <c:v>3.800479737022186E-2</c:v>
                </c:pt>
                <c:pt idx="18">
                  <c:v>3.8441642615060695E-2</c:v>
                </c:pt>
                <c:pt idx="19">
                  <c:v>3.5704668151675854E-2</c:v>
                </c:pt>
                <c:pt idx="20">
                  <c:v>3.2967693688291007E-2</c:v>
                </c:pt>
                <c:pt idx="21">
                  <c:v>3.3018114610028244E-2</c:v>
                </c:pt>
                <c:pt idx="22">
                  <c:v>2.9978923630237863E-2</c:v>
                </c:pt>
                <c:pt idx="23">
                  <c:v>3.18398848814333E-2</c:v>
                </c:pt>
                <c:pt idx="24">
                  <c:v>3.1130447865266198E-2</c:v>
                </c:pt>
                <c:pt idx="25">
                  <c:v>3.2929783846476268E-2</c:v>
                </c:pt>
                <c:pt idx="26">
                  <c:v>3.0677317096150368E-2</c:v>
                </c:pt>
                <c:pt idx="27">
                  <c:v>2.9434233313217897E-2</c:v>
                </c:pt>
                <c:pt idx="28">
                  <c:v>2.7448860152785626E-2</c:v>
                </c:pt>
                <c:pt idx="29">
                  <c:v>2.631156183932519E-2</c:v>
                </c:pt>
                <c:pt idx="30">
                  <c:v>2.8638347476210357E-2</c:v>
                </c:pt>
                <c:pt idx="31">
                  <c:v>3.1375321939595198E-2</c:v>
                </c:pt>
                <c:pt idx="32">
                  <c:v>3.3645871665202082E-2</c:v>
                </c:pt>
                <c:pt idx="33">
                  <c:v>3.3256070553917876E-2</c:v>
                </c:pt>
                <c:pt idx="34">
                  <c:v>3.0954005855097725E-2</c:v>
                </c:pt>
                <c:pt idx="35">
                  <c:v>2.8665050065124986E-2</c:v>
                </c:pt>
                <c:pt idx="36">
                  <c:v>2.6376094275152247E-2</c:v>
                </c:pt>
                <c:pt idx="37">
                  <c:v>2.6052466400894588E-2</c:v>
                </c:pt>
                <c:pt idx="38">
                  <c:v>2.5577317175025392E-2</c:v>
                </c:pt>
                <c:pt idx="39">
                  <c:v>2.8304675171301988E-2</c:v>
                </c:pt>
                <c:pt idx="40">
                  <c:v>2.9802864768034894E-2</c:v>
                </c:pt>
                <c:pt idx="41">
                  <c:v>3.0355282251155826E-2</c:v>
                </c:pt>
                <c:pt idx="42">
                  <c:v>2.8034311603811722E-2</c:v>
                </c:pt>
                <c:pt idx="43">
                  <c:v>2.5815064214545349E-2</c:v>
                </c:pt>
                <c:pt idx="44">
                  <c:v>2.6354189755670887E-2</c:v>
                </c:pt>
                <c:pt idx="45">
                  <c:v>2.6584181280114749E-2</c:v>
                </c:pt>
                <c:pt idx="46">
                  <c:v>2.6974339323882105E-2</c:v>
                </c:pt>
                <c:pt idx="47">
                  <c:v>2.696719851835121E-2</c:v>
                </c:pt>
                <c:pt idx="48">
                  <c:v>2.8685431527152885E-2</c:v>
                </c:pt>
                <c:pt idx="49">
                  <c:v>3.1145953913454347E-2</c:v>
                </c:pt>
                <c:pt idx="50">
                  <c:v>3.0403969077610015E-2</c:v>
                </c:pt>
                <c:pt idx="51">
                  <c:v>2.9658135237927444E-2</c:v>
                </c:pt>
                <c:pt idx="52">
                  <c:v>2.9194017266750714E-2</c:v>
                </c:pt>
                <c:pt idx="53">
                  <c:v>3.1193098599539348E-2</c:v>
                </c:pt>
                <c:pt idx="54">
                  <c:v>3.2301704093684443E-2</c:v>
                </c:pt>
                <c:pt idx="55">
                  <c:v>3.4012740562950318E-2</c:v>
                </c:pt>
                <c:pt idx="56">
                  <c:v>3.6443099875397539E-2</c:v>
                </c:pt>
                <c:pt idx="57">
                  <c:v>3.8663786936158399E-2</c:v>
                </c:pt>
                <c:pt idx="58">
                  <c:v>3.854479838283266E-2</c:v>
                </c:pt>
                <c:pt idx="59">
                  <c:v>3.6523456878608446E-2</c:v>
                </c:pt>
                <c:pt idx="60">
                  <c:v>3.42262507346624E-2</c:v>
                </c:pt>
                <c:pt idx="61">
                  <c:v>3.1929044590716354E-2</c:v>
                </c:pt>
                <c:pt idx="62">
                  <c:v>3.0177092635082656E-2</c:v>
                </c:pt>
                <c:pt idx="63">
                  <c:v>2.8540265207545025E-2</c:v>
                </c:pt>
                <c:pt idx="64">
                  <c:v>2.6903437780007398E-2</c:v>
                </c:pt>
                <c:pt idx="65">
                  <c:v>2.7930083678171593E-2</c:v>
                </c:pt>
                <c:pt idx="66">
                  <c:v>2.8256276507714184E-2</c:v>
                </c:pt>
                <c:pt idx="67">
                  <c:v>2.7883403337039467E-2</c:v>
                </c:pt>
                <c:pt idx="68">
                  <c:v>2.7527229052942505E-2</c:v>
                </c:pt>
                <c:pt idx="69">
                  <c:v>2.990802923223039E-2</c:v>
                </c:pt>
                <c:pt idx="70">
                  <c:v>3.2660593376345332E-2</c:v>
                </c:pt>
                <c:pt idx="71">
                  <c:v>3.4946732782682316E-2</c:v>
                </c:pt>
                <c:pt idx="72">
                  <c:v>3.455693167139811E-2</c:v>
                </c:pt>
                <c:pt idx="73">
                  <c:v>3.4006818928211661E-2</c:v>
                </c:pt>
                <c:pt idx="74">
                  <c:v>3.3322488577533435E-2</c:v>
                </c:pt>
                <c:pt idx="75">
                  <c:v>3.2670360215098324E-2</c:v>
                </c:pt>
                <c:pt idx="76">
                  <c:v>3.0143511107527197E-2</c:v>
                </c:pt>
                <c:pt idx="77">
                  <c:v>2.7568941720235777E-2</c:v>
                </c:pt>
                <c:pt idx="78">
                  <c:v>2.55079489229482E-2</c:v>
                </c:pt>
                <c:pt idx="79">
                  <c:v>2.3430257239082864E-2</c:v>
                </c:pt>
                <c:pt idx="80">
                  <c:v>2.2473097124999526E-2</c:v>
                </c:pt>
                <c:pt idx="81">
                  <c:v>2.2433966861763213E-2</c:v>
                </c:pt>
                <c:pt idx="82">
                  <c:v>2.095597059361215E-2</c:v>
                </c:pt>
                <c:pt idx="83">
                  <c:v>2.3447882449263501E-2</c:v>
                </c:pt>
                <c:pt idx="84">
                  <c:v>2.4900199852713908E-2</c:v>
                </c:pt>
                <c:pt idx="85">
                  <c:v>2.6914006676799149E-2</c:v>
                </c:pt>
                <c:pt idx="86">
                  <c:v>2.9585505143244987E-2</c:v>
                </c:pt>
                <c:pt idx="87">
                  <c:v>3.2844985733326289E-2</c:v>
                </c:pt>
                <c:pt idx="88">
                  <c:v>3.6152186603127863E-2</c:v>
                </c:pt>
                <c:pt idx="89">
                  <c:v>3.836497403027346E-2</c:v>
                </c:pt>
                <c:pt idx="90">
                  <c:v>3.9453445463809286E-2</c:v>
                </c:pt>
                <c:pt idx="91">
                  <c:v>3.9421385327563098E-2</c:v>
                </c:pt>
                <c:pt idx="92">
                  <c:v>3.8212090332246276E-2</c:v>
                </c:pt>
                <c:pt idx="93">
                  <c:v>3.8441661341844208E-2</c:v>
                </c:pt>
                <c:pt idx="94">
                  <c:v>3.7274080644476314E-2</c:v>
                </c:pt>
                <c:pt idx="95">
                  <c:v>3.6195716377836189E-2</c:v>
                </c:pt>
                <c:pt idx="96">
                  <c:v>3.5616923213081596E-2</c:v>
                </c:pt>
                <c:pt idx="97">
                  <c:v>3.4927029582477884E-2</c:v>
                </c:pt>
                <c:pt idx="98">
                  <c:v>3.24929676025634E-2</c:v>
                </c:pt>
                <c:pt idx="99">
                  <c:v>3.1205262459257546E-2</c:v>
                </c:pt>
                <c:pt idx="100">
                  <c:v>3.0914939011177135E-2</c:v>
                </c:pt>
                <c:pt idx="101">
                  <c:v>3.2320986907521235E-2</c:v>
                </c:pt>
                <c:pt idx="102">
                  <c:v>3.4315016927500802E-2</c:v>
                </c:pt>
                <c:pt idx="103">
                  <c:v>3.6196487990876929E-2</c:v>
                </c:pt>
                <c:pt idx="104">
                  <c:v>3.7208245027883252E-2</c:v>
                </c:pt>
                <c:pt idx="105">
                  <c:v>3.7198870172064413E-2</c:v>
                </c:pt>
                <c:pt idx="106">
                  <c:v>3.813987333771874E-2</c:v>
                </c:pt>
                <c:pt idx="107">
                  <c:v>3.8115071193336382E-2</c:v>
                </c:pt>
                <c:pt idx="108">
                  <c:v>3.7511475884199438E-2</c:v>
                </c:pt>
                <c:pt idx="109">
                  <c:v>3.7851819124638766E-2</c:v>
                </c:pt>
                <c:pt idx="110">
                  <c:v>3.8556694473875823E-2</c:v>
                </c:pt>
                <c:pt idx="111">
                  <c:v>3.8181594101016784E-2</c:v>
                </c:pt>
                <c:pt idx="112">
                  <c:v>3.5834431773008775E-2</c:v>
                </c:pt>
                <c:pt idx="113">
                  <c:v>3.3921633652999786E-2</c:v>
                </c:pt>
                <c:pt idx="114">
                  <c:v>3.1964829709188881E-2</c:v>
                </c:pt>
                <c:pt idx="115">
                  <c:v>2.9716548500174678E-2</c:v>
                </c:pt>
                <c:pt idx="116">
                  <c:v>3.0085504992056089E-2</c:v>
                </c:pt>
                <c:pt idx="117">
                  <c:v>3.0402476905131558E-2</c:v>
                </c:pt>
                <c:pt idx="118">
                  <c:v>3.0245559744393746E-2</c:v>
                </c:pt>
                <c:pt idx="119">
                  <c:v>2.8833358883249807E-2</c:v>
                </c:pt>
                <c:pt idx="120">
                  <c:v>2.9394895501046427E-2</c:v>
                </c:pt>
                <c:pt idx="121">
                  <c:v>2.8467291241319727E-2</c:v>
                </c:pt>
                <c:pt idx="122">
                  <c:v>2.6899364970964137E-2</c:v>
                </c:pt>
                <c:pt idx="123">
                  <c:v>2.7853250610748084E-2</c:v>
                </c:pt>
                <c:pt idx="124">
                  <c:v>2.7801832875940517E-2</c:v>
                </c:pt>
                <c:pt idx="125">
                  <c:v>2.6300735969374864E-2</c:v>
                </c:pt>
                <c:pt idx="126">
                  <c:v>2.598237075842269E-2</c:v>
                </c:pt>
                <c:pt idx="127">
                  <c:v>2.3831157649263131E-2</c:v>
                </c:pt>
                <c:pt idx="128">
                  <c:v>2.1991996308613124E-2</c:v>
                </c:pt>
                <c:pt idx="129">
                  <c:v>2.0530426255195595E-2</c:v>
                </c:pt>
                <c:pt idx="130">
                  <c:v>2.2851908668925433E-2</c:v>
                </c:pt>
                <c:pt idx="131">
                  <c:v>2.3545857400662375E-2</c:v>
                </c:pt>
                <c:pt idx="132">
                  <c:v>2.4149005232508448E-2</c:v>
                </c:pt>
                <c:pt idx="133">
                  <c:v>2.3547032043124735E-2</c:v>
                </c:pt>
                <c:pt idx="134">
                  <c:v>2.1806928189084033E-2</c:v>
                </c:pt>
                <c:pt idx="135">
                  <c:v>2.2344078415004905E-2</c:v>
                </c:pt>
                <c:pt idx="136">
                  <c:v>2.218775825670816E-2</c:v>
                </c:pt>
                <c:pt idx="137">
                  <c:v>2.1996197084027287E-2</c:v>
                </c:pt>
                <c:pt idx="138">
                  <c:v>2.5189653927216202E-2</c:v>
                </c:pt>
                <c:pt idx="139">
                  <c:v>2.7170735527461066E-2</c:v>
                </c:pt>
                <c:pt idx="140">
                  <c:v>2.8713889861181629E-2</c:v>
                </c:pt>
                <c:pt idx="141">
                  <c:v>2.8061005843873686E-2</c:v>
                </c:pt>
                <c:pt idx="142">
                  <c:v>2.7552297979398312E-2</c:v>
                </c:pt>
                <c:pt idx="143">
                  <c:v>2.6949150147552239E-2</c:v>
                </c:pt>
                <c:pt idx="144">
                  <c:v>3.0071357660531983E-2</c:v>
                </c:pt>
                <c:pt idx="145">
                  <c:v>3.2257582479122963E-2</c:v>
                </c:pt>
                <c:pt idx="146">
                  <c:v>3.1727844164207757E-2</c:v>
                </c:pt>
                <c:pt idx="147">
                  <c:v>3.3716991644782902E-2</c:v>
                </c:pt>
                <c:pt idx="148">
                  <c:v>3.542234484300516E-2</c:v>
                </c:pt>
                <c:pt idx="149">
                  <c:v>3.4764178159371502E-2</c:v>
                </c:pt>
                <c:pt idx="150">
                  <c:v>3.4769487715520034E-2</c:v>
                </c:pt>
                <c:pt idx="151">
                  <c:v>3.3389959691285276E-2</c:v>
                </c:pt>
                <c:pt idx="152">
                  <c:v>3.2223260377266617E-2</c:v>
                </c:pt>
                <c:pt idx="153">
                  <c:v>3.2217648535161361E-2</c:v>
                </c:pt>
                <c:pt idx="154">
                  <c:v>3.2301850852518632E-2</c:v>
                </c:pt>
                <c:pt idx="155">
                  <c:v>3.0062635953942037E-2</c:v>
                </c:pt>
                <c:pt idx="156">
                  <c:v>2.9450691623568382E-2</c:v>
                </c:pt>
                <c:pt idx="157">
                  <c:v>2.9762951277894665E-2</c:v>
                </c:pt>
                <c:pt idx="158">
                  <c:v>2.8127570332651931E-2</c:v>
                </c:pt>
                <c:pt idx="159">
                  <c:v>2.9328220574323292E-2</c:v>
                </c:pt>
                <c:pt idx="160">
                  <c:v>2.738394119526422E-2</c:v>
                </c:pt>
                <c:pt idx="161">
                  <c:v>2.7334263066978868E-2</c:v>
                </c:pt>
                <c:pt idx="162">
                  <c:v>2.8834736178857848E-2</c:v>
                </c:pt>
                <c:pt idx="163">
                  <c:v>2.8757620609190293E-2</c:v>
                </c:pt>
                <c:pt idx="164">
                  <c:v>2.8556212569907244E-2</c:v>
                </c:pt>
                <c:pt idx="165">
                  <c:v>2.9001695631220903E-2</c:v>
                </c:pt>
                <c:pt idx="166">
                  <c:v>3.0239901780004984E-2</c:v>
                </c:pt>
                <c:pt idx="167">
                  <c:v>2.9789622248725455E-2</c:v>
                </c:pt>
                <c:pt idx="168">
                  <c:v>3.0733586714645069E-2</c:v>
                </c:pt>
                <c:pt idx="169">
                  <c:v>3.3195992031535733E-2</c:v>
                </c:pt>
                <c:pt idx="170">
                  <c:v>3.0447120582994976E-2</c:v>
                </c:pt>
                <c:pt idx="171">
                  <c:v>3.0183109884409962E-2</c:v>
                </c:pt>
                <c:pt idx="172">
                  <c:v>2.7996107741746754E-2</c:v>
                </c:pt>
                <c:pt idx="173">
                  <c:v>2.6054426806759231E-2</c:v>
                </c:pt>
                <c:pt idx="174">
                  <c:v>2.5574864615424488E-2</c:v>
                </c:pt>
                <c:pt idx="175">
                  <c:v>2.3792507422615815E-2</c:v>
                </c:pt>
                <c:pt idx="176">
                  <c:v>2.1138534696409594E-2</c:v>
                </c:pt>
                <c:pt idx="177">
                  <c:v>1.906632241914542E-2</c:v>
                </c:pt>
                <c:pt idx="178">
                  <c:v>1.8020818506479977E-2</c:v>
                </c:pt>
                <c:pt idx="179">
                  <c:v>1.5747315799968201E-2</c:v>
                </c:pt>
                <c:pt idx="180">
                  <c:v>1.3583289464464814E-2</c:v>
                </c:pt>
                <c:pt idx="181">
                  <c:v>1.3739797148562456E-2</c:v>
                </c:pt>
                <c:pt idx="182">
                  <c:v>1.302632639055097E-2</c:v>
                </c:pt>
                <c:pt idx="183">
                  <c:v>1.5934214657839237E-2</c:v>
                </c:pt>
                <c:pt idx="184">
                  <c:v>1.6155950328428023E-2</c:v>
                </c:pt>
                <c:pt idx="185">
                  <c:v>1.5932424661962853E-2</c:v>
                </c:pt>
                <c:pt idx="186">
                  <c:v>1.5800268474713261E-2</c:v>
                </c:pt>
                <c:pt idx="187">
                  <c:v>1.8029509579197314E-2</c:v>
                </c:pt>
                <c:pt idx="188">
                  <c:v>2.0543765010287367E-2</c:v>
                </c:pt>
                <c:pt idx="189">
                  <c:v>2.2696143850572961E-2</c:v>
                </c:pt>
                <c:pt idx="190">
                  <c:v>2.4971239775559692E-2</c:v>
                </c:pt>
                <c:pt idx="191">
                  <c:v>2.6210453375019756E-2</c:v>
                </c:pt>
                <c:pt idx="192">
                  <c:v>2.7518606413856669E-2</c:v>
                </c:pt>
                <c:pt idx="193">
                  <c:v>3.1482119332473316E-2</c:v>
                </c:pt>
                <c:pt idx="194">
                  <c:v>3.1727398420382108E-2</c:v>
                </c:pt>
                <c:pt idx="195">
                  <c:v>3.2771031613035045E-2</c:v>
                </c:pt>
                <c:pt idx="196">
                  <c:v>3.382920926488666E-2</c:v>
                </c:pt>
                <c:pt idx="197">
                  <c:v>3.5060105036570748E-2</c:v>
                </c:pt>
                <c:pt idx="198">
                  <c:v>3.4231270969515067E-2</c:v>
                </c:pt>
                <c:pt idx="199">
                  <c:v>3.3217746461098256E-2</c:v>
                </c:pt>
                <c:pt idx="200">
                  <c:v>3.255171662284962E-2</c:v>
                </c:pt>
                <c:pt idx="201">
                  <c:v>3.1388835890118767E-2</c:v>
                </c:pt>
                <c:pt idx="202">
                  <c:v>3.1249102550164051E-2</c:v>
                </c:pt>
                <c:pt idx="203">
                  <c:v>3.2556244849803601E-2</c:v>
                </c:pt>
                <c:pt idx="204">
                  <c:v>3.2061412294940847E-2</c:v>
                </c:pt>
                <c:pt idx="205">
                  <c:v>3.0951891609359503E-2</c:v>
                </c:pt>
                <c:pt idx="206">
                  <c:v>3.1744850705459446E-2</c:v>
                </c:pt>
                <c:pt idx="207">
                  <c:v>3.2252520418462501E-2</c:v>
                </c:pt>
                <c:pt idx="208">
                  <c:v>3.2485935484947624E-2</c:v>
                </c:pt>
                <c:pt idx="209">
                  <c:v>3.4521005454108661E-2</c:v>
                </c:pt>
                <c:pt idx="210">
                  <c:v>3.3302265053418628E-2</c:v>
                </c:pt>
                <c:pt idx="211">
                  <c:v>3.2946610745097048E-2</c:v>
                </c:pt>
                <c:pt idx="212">
                  <c:v>3.2570899338738503E-2</c:v>
                </c:pt>
                <c:pt idx="213">
                  <c:v>3.373450796609672E-2</c:v>
                </c:pt>
                <c:pt idx="214">
                  <c:v>3.2571627233365867E-2</c:v>
                </c:pt>
                <c:pt idx="215">
                  <c:v>3.1542842290476443E-2</c:v>
                </c:pt>
                <c:pt idx="216">
                  <c:v>3.3066459788228635E-2</c:v>
                </c:pt>
                <c:pt idx="217">
                  <c:v>3.2630351721588922E-2</c:v>
                </c:pt>
                <c:pt idx="218">
                  <c:v>3.2630351721588922E-2</c:v>
                </c:pt>
                <c:pt idx="219">
                  <c:v>3.4021174192371037E-2</c:v>
                </c:pt>
                <c:pt idx="220">
                  <c:v>3.1708247659199919E-2</c:v>
                </c:pt>
                <c:pt idx="221">
                  <c:v>3.256850934060955E-2</c:v>
                </c:pt>
                <c:pt idx="222">
                  <c:v>3.2843101524342576E-2</c:v>
                </c:pt>
                <c:pt idx="223">
                  <c:v>3.2846365904619618E-2</c:v>
                </c:pt>
                <c:pt idx="224">
                  <c:v>3.2846365904619611E-2</c:v>
                </c:pt>
                <c:pt idx="225">
                  <c:v>3.4014156292836391E-2</c:v>
                </c:pt>
                <c:pt idx="226">
                  <c:v>3.3875150847509042E-2</c:v>
                </c:pt>
                <c:pt idx="227">
                  <c:v>3.2211800009802137E-2</c:v>
                </c:pt>
                <c:pt idx="228">
                  <c:v>3.2644258015760833E-2</c:v>
                </c:pt>
                <c:pt idx="229">
                  <c:v>3.2931175088677905E-2</c:v>
                </c:pt>
                <c:pt idx="230">
                  <c:v>3.3345271900848746E-2</c:v>
                </c:pt>
                <c:pt idx="231">
                  <c:v>3.5655374049091741E-2</c:v>
                </c:pt>
                <c:pt idx="232">
                  <c:v>3.601385276837215E-2</c:v>
                </c:pt>
                <c:pt idx="233">
                  <c:v>3.6094914892960697E-2</c:v>
                </c:pt>
                <c:pt idx="234">
                  <c:v>3.63231003521335E-2</c:v>
                </c:pt>
                <c:pt idx="235">
                  <c:v>3.5017923279529233E-2</c:v>
                </c:pt>
                <c:pt idx="236">
                  <c:v>3.5098659022221146E-2</c:v>
                </c:pt>
                <c:pt idx="237">
                  <c:v>3.6348071230687881E-2</c:v>
                </c:pt>
                <c:pt idx="238">
                  <c:v>3.4393481038758715E-2</c:v>
                </c:pt>
                <c:pt idx="239">
                  <c:v>3.2325139583825623E-2</c:v>
                </c:pt>
                <c:pt idx="240">
                  <c:v>3.0670790327612975E-2</c:v>
                </c:pt>
                <c:pt idx="241">
                  <c:v>2.7052849297976907E-2</c:v>
                </c:pt>
                <c:pt idx="242">
                  <c:v>2.342844740447745E-2</c:v>
                </c:pt>
                <c:pt idx="243">
                  <c:v>2.1792563955503056E-2</c:v>
                </c:pt>
                <c:pt idx="244">
                  <c:v>2.0159033893006981E-2</c:v>
                </c:pt>
                <c:pt idx="245">
                  <c:v>1.8791601709711402E-2</c:v>
                </c:pt>
                <c:pt idx="246">
                  <c:v>1.7421705088263437E-2</c:v>
                </c:pt>
                <c:pt idx="247">
                  <c:v>1.5939464967344125E-2</c:v>
                </c:pt>
                <c:pt idx="248">
                  <c:v>1.5601418137061606E-2</c:v>
                </c:pt>
                <c:pt idx="249">
                  <c:v>1.9306389038623809E-2</c:v>
                </c:pt>
                <c:pt idx="250">
                  <c:v>1.9591707597757736E-2</c:v>
                </c:pt>
                <c:pt idx="251">
                  <c:v>1.9428900208236077E-2</c:v>
                </c:pt>
                <c:pt idx="252">
                  <c:v>1.9568975824902999E-2</c:v>
                </c:pt>
                <c:pt idx="253">
                  <c:v>1.9686228019979372E-2</c:v>
                </c:pt>
                <c:pt idx="254">
                  <c:v>1.9718478516252462E-2</c:v>
                </c:pt>
                <c:pt idx="255">
                  <c:v>2.0268720938871974E-2</c:v>
                </c:pt>
                <c:pt idx="256">
                  <c:v>2.2214005250303412E-2</c:v>
                </c:pt>
                <c:pt idx="257">
                  <c:v>2.3834273992194444E-2</c:v>
                </c:pt>
                <c:pt idx="258">
                  <c:v>2.3920338185843607E-2</c:v>
                </c:pt>
                <c:pt idx="259">
                  <c:v>2.3117048588229053E-2</c:v>
                </c:pt>
                <c:pt idx="260">
                  <c:v>2.1891780660992215E-2</c:v>
                </c:pt>
                <c:pt idx="261">
                  <c:v>2.4473069974088758E-2</c:v>
                </c:pt>
                <c:pt idx="262">
                  <c:v>2.6840205530551976E-2</c:v>
                </c:pt>
                <c:pt idx="263">
                  <c:v>3.1013821078761404E-2</c:v>
                </c:pt>
                <c:pt idx="264">
                  <c:v>3.5518187813861408E-2</c:v>
                </c:pt>
                <c:pt idx="265">
                  <c:v>3.786862097667501E-2</c:v>
                </c:pt>
                <c:pt idx="266">
                  <c:v>3.9686994754121692E-2</c:v>
                </c:pt>
                <c:pt idx="267">
                  <c:v>4.0556678486316639E-2</c:v>
                </c:pt>
                <c:pt idx="268">
                  <c:v>4.0998772895066739E-2</c:v>
                </c:pt>
                <c:pt idx="269">
                  <c:v>4.165057857281193E-2</c:v>
                </c:pt>
                <c:pt idx="270">
                  <c:v>4.1883544666199708E-2</c:v>
                </c:pt>
                <c:pt idx="271">
                  <c:v>4.2319320828097244E-2</c:v>
                </c:pt>
                <c:pt idx="272">
                  <c:v>4.1906433853241352E-2</c:v>
                </c:pt>
                <c:pt idx="273">
                  <c:v>4.2151071299128796E-2</c:v>
                </c:pt>
                <c:pt idx="274">
                  <c:v>4.0485332637546265E-2</c:v>
                </c:pt>
                <c:pt idx="275">
                  <c:v>4.0186690121037726E-2</c:v>
                </c:pt>
                <c:pt idx="276">
                  <c:v>4.239035806638513E-2</c:v>
                </c:pt>
                <c:pt idx="277">
                  <c:v>4.2403268860065957E-2</c:v>
                </c:pt>
                <c:pt idx="278">
                  <c:v>4.1540431422443964E-2</c:v>
                </c:pt>
                <c:pt idx="279">
                  <c:v>4.2293535526546328E-2</c:v>
                </c:pt>
                <c:pt idx="280">
                  <c:v>4.2339549834482335E-2</c:v>
                </c:pt>
                <c:pt idx="281">
                  <c:v>4.250266384190865E-2</c:v>
                </c:pt>
                <c:pt idx="282">
                  <c:v>4.2066887680011121E-2</c:v>
                </c:pt>
                <c:pt idx="283">
                  <c:v>4.2479774654867013E-2</c:v>
                </c:pt>
                <c:pt idx="284">
                  <c:v>4.2235137208979562E-2</c:v>
                </c:pt>
                <c:pt idx="285">
                  <c:v>4.3900875870562101E-2</c:v>
                </c:pt>
                <c:pt idx="286">
                  <c:v>4.4199518387070633E-2</c:v>
                </c:pt>
                <c:pt idx="287">
                  <c:v>4.1995850441723229E-2</c:v>
                </c:pt>
                <c:pt idx="288">
                  <c:v>4.1982939648042401E-2</c:v>
                </c:pt>
                <c:pt idx="289">
                  <c:v>4.2845777085664394E-2</c:v>
                </c:pt>
                <c:pt idx="290">
                  <c:v>4.2584609263210851E-2</c:v>
                </c:pt>
                <c:pt idx="291">
                  <c:v>4.3185864718559404E-2</c:v>
                </c:pt>
                <c:pt idx="292">
                  <c:v>4.4000703711157108E-2</c:v>
                </c:pt>
                <c:pt idx="293">
                  <c:v>4.501656540589187E-2</c:v>
                </c:pt>
                <c:pt idx="294">
                  <c:v>4.5614088211635741E-2</c:v>
                </c:pt>
                <c:pt idx="295">
                  <c:v>4.6988822520629567E-2</c:v>
                </c:pt>
                <c:pt idx="296">
                  <c:v>4.4470142664768314E-2</c:v>
                </c:pt>
                <c:pt idx="297">
                  <c:v>3.9177320344468268E-2</c:v>
                </c:pt>
                <c:pt idx="298">
                  <c:v>4.0711849403278877E-2</c:v>
                </c:pt>
                <c:pt idx="299">
                  <c:v>4.545745531019979E-2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17504"/>
        <c:axId val="105319040"/>
      </c:lineChart>
      <c:catAx>
        <c:axId val="105317504"/>
        <c:scaling>
          <c:orientation val="minMax"/>
        </c:scaling>
        <c:delete val="0"/>
        <c:axPos val="b"/>
        <c:majorTickMark val="out"/>
        <c:minorTickMark val="none"/>
        <c:tickLblPos val="nextTo"/>
        <c:crossAx val="105319040"/>
        <c:crosses val="autoZero"/>
        <c:auto val="1"/>
        <c:lblAlgn val="ctr"/>
        <c:lblOffset val="100"/>
        <c:noMultiLvlLbl val="0"/>
      </c:catAx>
      <c:valAx>
        <c:axId val="10531904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5317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533400</xdr:colOff>
      <xdr:row>1</xdr:row>
      <xdr:rowOff>4762</xdr:rowOff>
    </xdr:from>
    <xdr:to>
      <xdr:col>28</xdr:col>
      <xdr:colOff>228600</xdr:colOff>
      <xdr:row>10</xdr:row>
      <xdr:rowOff>52387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8"/>
  <sheetViews>
    <sheetView tabSelected="1" workbookViewId="0">
      <selection activeCell="U5" sqref="U5"/>
    </sheetView>
  </sheetViews>
  <sheetFormatPr defaultRowHeight="15" x14ac:dyDescent="0.25"/>
  <cols>
    <col min="3" max="3" width="13.7109375" bestFit="1" customWidth="1"/>
    <col min="19" max="19" width="12" bestFit="1" customWidth="1"/>
  </cols>
  <sheetData>
    <row r="1" spans="1:20" x14ac:dyDescent="0.25">
      <c r="A1" t="s">
        <v>59</v>
      </c>
      <c r="G1" t="s">
        <v>60</v>
      </c>
      <c r="H1" t="s">
        <v>61</v>
      </c>
    </row>
    <row r="2" spans="1:20" x14ac:dyDescent="0.25">
      <c r="A2" t="s">
        <v>53</v>
      </c>
      <c r="B2" t="s">
        <v>54</v>
      </c>
      <c r="C2" t="s">
        <v>56</v>
      </c>
    </row>
    <row r="3" spans="1:20" x14ac:dyDescent="0.25">
      <c r="A3" t="s">
        <v>57</v>
      </c>
      <c r="B3" t="s">
        <v>52</v>
      </c>
      <c r="C3" t="s">
        <v>55</v>
      </c>
      <c r="E3">
        <f>A4/3.412</f>
        <v>17.116060961313014</v>
      </c>
    </row>
    <row r="4" spans="1:20" x14ac:dyDescent="0.25">
      <c r="A4">
        <v>58.4</v>
      </c>
      <c r="B4">
        <v>441</v>
      </c>
      <c r="C4" s="5">
        <f>B4*3412/(A4*1000000)</f>
        <v>2.576527397260274E-2</v>
      </c>
    </row>
    <row r="5" spans="1:20" x14ac:dyDescent="0.25">
      <c r="A5">
        <v>48.7</v>
      </c>
      <c r="B5">
        <v>732</v>
      </c>
      <c r="C5" s="5">
        <f>B5*3412/(A5*1000000)</f>
        <v>5.1285092402464066E-2</v>
      </c>
      <c r="R5" s="6">
        <f>_xlfn.STDEV.P(R9:R308)</f>
        <v>1.2469938901561671E-2</v>
      </c>
      <c r="S5" t="s">
        <v>151</v>
      </c>
    </row>
    <row r="6" spans="1:20" x14ac:dyDescent="0.25">
      <c r="A6" t="s">
        <v>286</v>
      </c>
      <c r="C6" s="5"/>
      <c r="R6" s="6"/>
    </row>
    <row r="7" spans="1:20" x14ac:dyDescent="0.25">
      <c r="A7" t="s">
        <v>332</v>
      </c>
      <c r="R7" s="4">
        <f>AVERAGE(R9:R308)</f>
        <v>3.1401091705188226E-2</v>
      </c>
      <c r="S7" t="s">
        <v>58</v>
      </c>
    </row>
    <row r="8" spans="1:20" ht="45.75" thickBot="1" x14ac:dyDescent="0.3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  <c r="P8" s="1" t="s">
        <v>15</v>
      </c>
      <c r="Q8" s="1" t="s">
        <v>16</v>
      </c>
      <c r="R8" s="7" t="s">
        <v>56</v>
      </c>
      <c r="S8" s="7" t="s">
        <v>150</v>
      </c>
      <c r="T8" s="7" t="s">
        <v>152</v>
      </c>
    </row>
    <row r="9" spans="1:20" ht="45.75" thickBot="1" x14ac:dyDescent="0.3">
      <c r="A9" s="2">
        <v>2000604</v>
      </c>
      <c r="B9" s="2" t="s">
        <v>17</v>
      </c>
      <c r="C9" s="2" t="s">
        <v>18</v>
      </c>
      <c r="D9" s="2" t="s">
        <v>19</v>
      </c>
      <c r="E9" s="2" t="s">
        <v>20</v>
      </c>
      <c r="F9" s="2"/>
      <c r="G9" s="2" t="s">
        <v>21</v>
      </c>
      <c r="H9" s="2" t="s">
        <v>22</v>
      </c>
      <c r="I9" s="2" t="s">
        <v>23</v>
      </c>
      <c r="J9" s="2">
        <v>60</v>
      </c>
      <c r="K9" s="2">
        <v>48</v>
      </c>
      <c r="L9" s="2">
        <v>80</v>
      </c>
      <c r="M9" s="2">
        <v>58.4</v>
      </c>
      <c r="N9" s="2">
        <v>441</v>
      </c>
      <c r="O9" s="2">
        <v>90</v>
      </c>
      <c r="P9" s="2" t="s">
        <v>24</v>
      </c>
      <c r="Q9" s="2"/>
      <c r="R9" s="6">
        <f>N9*3412/(M9*1000000)</f>
        <v>2.576527397260274E-2</v>
      </c>
      <c r="S9" s="4">
        <f>AVERAGE(R9:R9)</f>
        <v>2.576527397260274E-2</v>
      </c>
      <c r="T9" s="4">
        <f>AVERAGE(S9:S19)</f>
        <v>3.9497445921171374E-2</v>
      </c>
    </row>
    <row r="10" spans="1:20" ht="45.75" thickBot="1" x14ac:dyDescent="0.3">
      <c r="A10" s="2">
        <v>2000607</v>
      </c>
      <c r="B10" s="2" t="s">
        <v>17</v>
      </c>
      <c r="C10" s="2" t="s">
        <v>18</v>
      </c>
      <c r="D10" s="2" t="s">
        <v>19</v>
      </c>
      <c r="E10" s="2" t="s">
        <v>25</v>
      </c>
      <c r="F10" s="2"/>
      <c r="G10" s="2" t="s">
        <v>21</v>
      </c>
      <c r="H10" s="2" t="s">
        <v>22</v>
      </c>
      <c r="I10" s="2" t="s">
        <v>23</v>
      </c>
      <c r="J10" s="2">
        <v>60</v>
      </c>
      <c r="K10" s="2">
        <v>48</v>
      </c>
      <c r="L10" s="2">
        <v>80</v>
      </c>
      <c r="M10" s="2">
        <v>57.5</v>
      </c>
      <c r="N10" s="2">
        <v>650</v>
      </c>
      <c r="O10" s="2">
        <v>90</v>
      </c>
      <c r="P10" s="2" t="s">
        <v>24</v>
      </c>
      <c r="Q10" s="2"/>
      <c r="R10" s="6">
        <f t="shared" ref="R10:R73" si="0">N10*3412/(M10*1000000)</f>
        <v>3.8570434782608694E-2</v>
      </c>
      <c r="S10" s="4">
        <f t="shared" ref="S10:S73" si="1">AVERAGE(R10:R10)</f>
        <v>3.8570434782608694E-2</v>
      </c>
      <c r="T10" s="4">
        <f t="shared" ref="T10:T73" si="2">AVERAGE(S10:S20)</f>
        <v>4.1339830440056256E-2</v>
      </c>
    </row>
    <row r="11" spans="1:20" ht="45.75" thickBot="1" x14ac:dyDescent="0.3">
      <c r="A11" s="2">
        <v>2000606</v>
      </c>
      <c r="B11" s="2" t="s">
        <v>17</v>
      </c>
      <c r="C11" s="2" t="s">
        <v>18</v>
      </c>
      <c r="D11" s="2" t="s">
        <v>19</v>
      </c>
      <c r="E11" s="2" t="s">
        <v>26</v>
      </c>
      <c r="F11" s="2"/>
      <c r="G11" s="2" t="s">
        <v>21</v>
      </c>
      <c r="H11" s="2" t="s">
        <v>22</v>
      </c>
      <c r="I11" s="2" t="s">
        <v>23</v>
      </c>
      <c r="J11" s="2">
        <v>60</v>
      </c>
      <c r="K11" s="2">
        <v>48</v>
      </c>
      <c r="L11" s="2">
        <v>80</v>
      </c>
      <c r="M11" s="2">
        <v>57.5</v>
      </c>
      <c r="N11" s="2">
        <v>650</v>
      </c>
      <c r="O11" s="2">
        <v>90</v>
      </c>
      <c r="P11" s="2"/>
      <c r="Q11" s="2"/>
      <c r="R11" s="6">
        <f t="shared" si="0"/>
        <v>3.8570434782608694E-2</v>
      </c>
      <c r="S11" s="4">
        <f t="shared" si="1"/>
        <v>3.8570434782608694E-2</v>
      </c>
      <c r="T11" s="4">
        <f t="shared" si="2"/>
        <v>4.1902537192476691E-2</v>
      </c>
    </row>
    <row r="12" spans="1:20" ht="45.75" thickBot="1" x14ac:dyDescent="0.3">
      <c r="A12" s="2">
        <v>2000609</v>
      </c>
      <c r="B12" s="2" t="s">
        <v>17</v>
      </c>
      <c r="C12" s="2" t="s">
        <v>18</v>
      </c>
      <c r="D12" s="2" t="s">
        <v>19</v>
      </c>
      <c r="E12" s="2" t="s">
        <v>27</v>
      </c>
      <c r="F12" s="2"/>
      <c r="G12" s="2" t="s">
        <v>21</v>
      </c>
      <c r="H12" s="2" t="s">
        <v>22</v>
      </c>
      <c r="I12" s="2" t="s">
        <v>23</v>
      </c>
      <c r="J12" s="2">
        <v>60</v>
      </c>
      <c r="K12" s="2">
        <v>48</v>
      </c>
      <c r="L12" s="2">
        <v>80</v>
      </c>
      <c r="M12" s="2">
        <v>57.5</v>
      </c>
      <c r="N12" s="2">
        <v>650</v>
      </c>
      <c r="O12" s="2">
        <v>90</v>
      </c>
      <c r="P12" s="2"/>
      <c r="Q12" s="2"/>
      <c r="R12" s="6">
        <f t="shared" si="0"/>
        <v>3.8570434782608694E-2</v>
      </c>
      <c r="S12" s="4">
        <f t="shared" si="1"/>
        <v>3.8570434782608694E-2</v>
      </c>
      <c r="T12" s="4">
        <f t="shared" si="2"/>
        <v>4.2465243944897119E-2</v>
      </c>
    </row>
    <row r="13" spans="1:20" ht="45.75" thickBot="1" x14ac:dyDescent="0.3">
      <c r="A13" s="2">
        <v>3677988</v>
      </c>
      <c r="B13" s="2" t="s">
        <v>17</v>
      </c>
      <c r="C13" s="2" t="s">
        <v>18</v>
      </c>
      <c r="D13" s="2" t="s">
        <v>19</v>
      </c>
      <c r="E13" s="2" t="s">
        <v>28</v>
      </c>
      <c r="F13" s="2"/>
      <c r="G13" s="2" t="s">
        <v>21</v>
      </c>
      <c r="H13" s="2" t="s">
        <v>22</v>
      </c>
      <c r="I13" s="2" t="s">
        <v>23</v>
      </c>
      <c r="J13" s="2">
        <v>60</v>
      </c>
      <c r="K13" s="2">
        <v>48</v>
      </c>
      <c r="L13" s="2">
        <v>80</v>
      </c>
      <c r="M13" s="2">
        <v>58.4</v>
      </c>
      <c r="N13" s="2">
        <v>441</v>
      </c>
      <c r="O13" s="2">
        <v>90</v>
      </c>
      <c r="P13" s="2"/>
      <c r="Q13" s="2"/>
      <c r="R13" s="6">
        <f t="shared" si="0"/>
        <v>2.576527397260274E-2</v>
      </c>
      <c r="S13" s="4">
        <f t="shared" si="1"/>
        <v>2.576527397260274E-2</v>
      </c>
      <c r="T13" s="4">
        <f t="shared" si="2"/>
        <v>4.2643008140907442E-2</v>
      </c>
    </row>
    <row r="14" spans="1:20" ht="45.75" thickBot="1" x14ac:dyDescent="0.3">
      <c r="A14" s="2">
        <v>3677989</v>
      </c>
      <c r="B14" s="2" t="s">
        <v>17</v>
      </c>
      <c r="C14" s="2" t="s">
        <v>18</v>
      </c>
      <c r="D14" s="2" t="s">
        <v>19</v>
      </c>
      <c r="E14" s="2" t="s">
        <v>29</v>
      </c>
      <c r="F14" s="2"/>
      <c r="G14" s="2" t="s">
        <v>21</v>
      </c>
      <c r="H14" s="2" t="s">
        <v>22</v>
      </c>
      <c r="I14" s="2" t="s">
        <v>23</v>
      </c>
      <c r="J14" s="2">
        <v>60</v>
      </c>
      <c r="K14" s="2">
        <v>48</v>
      </c>
      <c r="L14" s="2">
        <v>80</v>
      </c>
      <c r="M14" s="2">
        <v>57.5</v>
      </c>
      <c r="N14" s="2">
        <v>650</v>
      </c>
      <c r="O14" s="2">
        <v>90</v>
      </c>
      <c r="P14" s="2"/>
      <c r="Q14" s="2"/>
      <c r="R14" s="6">
        <f t="shared" si="0"/>
        <v>3.8570434782608694E-2</v>
      </c>
      <c r="S14" s="4">
        <f t="shared" si="1"/>
        <v>3.8570434782608694E-2</v>
      </c>
      <c r="T14" s="4">
        <f t="shared" si="2"/>
        <v>4.4021274688615601E-2</v>
      </c>
    </row>
    <row r="15" spans="1:20" ht="45.75" thickBot="1" x14ac:dyDescent="0.3">
      <c r="A15" s="2">
        <v>3677990</v>
      </c>
      <c r="B15" s="2" t="s">
        <v>17</v>
      </c>
      <c r="C15" s="2" t="s">
        <v>18</v>
      </c>
      <c r="D15" s="2" t="s">
        <v>19</v>
      </c>
      <c r="E15" s="2" t="s">
        <v>30</v>
      </c>
      <c r="F15" s="2"/>
      <c r="G15" s="2" t="s">
        <v>21</v>
      </c>
      <c r="H15" s="2" t="s">
        <v>22</v>
      </c>
      <c r="I15" s="2" t="s">
        <v>23</v>
      </c>
      <c r="J15" s="2">
        <v>60</v>
      </c>
      <c r="K15" s="2">
        <v>48</v>
      </c>
      <c r="L15" s="2">
        <v>80</v>
      </c>
      <c r="M15" s="2">
        <v>57.5</v>
      </c>
      <c r="N15" s="2">
        <v>650</v>
      </c>
      <c r="O15" s="2">
        <v>90</v>
      </c>
      <c r="P15" s="2"/>
      <c r="Q15" s="2"/>
      <c r="R15" s="6">
        <f t="shared" si="0"/>
        <v>3.8570434782608694E-2</v>
      </c>
      <c r="S15" s="4">
        <f t="shared" si="1"/>
        <v>3.8570434782608694E-2</v>
      </c>
      <c r="T15" s="4">
        <f t="shared" si="2"/>
        <v>4.4235435708141396E-2</v>
      </c>
    </row>
    <row r="16" spans="1:20" ht="45.75" thickBot="1" x14ac:dyDescent="0.3">
      <c r="A16" s="2">
        <v>2000295</v>
      </c>
      <c r="B16" s="2" t="s">
        <v>17</v>
      </c>
      <c r="C16" s="2" t="s">
        <v>31</v>
      </c>
      <c r="D16" s="2" t="s">
        <v>19</v>
      </c>
      <c r="E16" s="2" t="s">
        <v>32</v>
      </c>
      <c r="F16" s="2"/>
      <c r="G16" s="2" t="s">
        <v>21</v>
      </c>
      <c r="H16" s="2" t="s">
        <v>22</v>
      </c>
      <c r="I16" s="2" t="s">
        <v>23</v>
      </c>
      <c r="J16" s="2">
        <v>64</v>
      </c>
      <c r="K16" s="2">
        <v>50</v>
      </c>
      <c r="L16" s="2">
        <v>80</v>
      </c>
      <c r="M16" s="2">
        <v>57.1</v>
      </c>
      <c r="N16" s="2">
        <v>740</v>
      </c>
      <c r="O16" s="2">
        <v>80</v>
      </c>
      <c r="P16" s="2"/>
      <c r="Q16" s="2"/>
      <c r="R16" s="6">
        <f t="shared" si="0"/>
        <v>4.4218563922942204E-2</v>
      </c>
      <c r="S16" s="4">
        <f t="shared" si="1"/>
        <v>4.4218563922942204E-2</v>
      </c>
      <c r="T16" s="4">
        <f t="shared" si="2"/>
        <v>4.4361297215722996E-2</v>
      </c>
    </row>
    <row r="17" spans="1:20" ht="45.75" thickBot="1" x14ac:dyDescent="0.3">
      <c r="A17" s="2">
        <v>2000602</v>
      </c>
      <c r="B17" s="2" t="s">
        <v>17</v>
      </c>
      <c r="C17" s="2" t="s">
        <v>18</v>
      </c>
      <c r="D17" s="2" t="s">
        <v>19</v>
      </c>
      <c r="E17" s="2" t="s">
        <v>33</v>
      </c>
      <c r="F17" s="2"/>
      <c r="G17" s="2" t="s">
        <v>21</v>
      </c>
      <c r="H17" s="2" t="s">
        <v>22</v>
      </c>
      <c r="I17" s="2" t="s">
        <v>23</v>
      </c>
      <c r="J17" s="2">
        <v>64</v>
      </c>
      <c r="K17" s="2">
        <v>50</v>
      </c>
      <c r="L17" s="2">
        <v>80</v>
      </c>
      <c r="M17" s="2">
        <v>57.1</v>
      </c>
      <c r="N17" s="2">
        <v>740</v>
      </c>
      <c r="O17" s="2">
        <v>80</v>
      </c>
      <c r="P17" s="2" t="s">
        <v>24</v>
      </c>
      <c r="Q17" s="2"/>
      <c r="R17" s="6">
        <f t="shared" si="0"/>
        <v>4.4218563922942204E-2</v>
      </c>
      <c r="S17" s="4">
        <f t="shared" si="1"/>
        <v>4.4218563922942204E-2</v>
      </c>
      <c r="T17" s="4">
        <f t="shared" si="2"/>
        <v>4.4383881264319393E-2</v>
      </c>
    </row>
    <row r="18" spans="1:20" ht="34.5" thickBot="1" x14ac:dyDescent="0.3">
      <c r="A18" s="2">
        <v>4518537</v>
      </c>
      <c r="B18" s="2" t="s">
        <v>17</v>
      </c>
      <c r="C18" s="2" t="s">
        <v>34</v>
      </c>
      <c r="D18" s="2" t="s">
        <v>19</v>
      </c>
      <c r="E18" s="2" t="s">
        <v>35</v>
      </c>
      <c r="F18" s="2"/>
      <c r="G18" s="2" t="s">
        <v>36</v>
      </c>
      <c r="H18" s="2" t="s">
        <v>37</v>
      </c>
      <c r="I18" s="2" t="s">
        <v>23</v>
      </c>
      <c r="J18" s="2">
        <v>66</v>
      </c>
      <c r="K18" s="2">
        <v>53</v>
      </c>
      <c r="L18" s="2">
        <v>80</v>
      </c>
      <c r="M18" s="2">
        <v>56.8</v>
      </c>
      <c r="N18" s="2">
        <v>881</v>
      </c>
      <c r="O18" s="2">
        <v>79</v>
      </c>
      <c r="P18" s="2"/>
      <c r="Q18" s="2"/>
      <c r="R18" s="6">
        <f t="shared" si="0"/>
        <v>5.292204225352113E-2</v>
      </c>
      <c r="S18" s="4">
        <f t="shared" si="1"/>
        <v>5.292204225352113E-2</v>
      </c>
      <c r="T18" s="4">
        <f t="shared" si="2"/>
        <v>4.4406465312915797E-2</v>
      </c>
    </row>
    <row r="19" spans="1:20" ht="34.5" thickBot="1" x14ac:dyDescent="0.3">
      <c r="A19" s="2">
        <v>4518529</v>
      </c>
      <c r="B19" s="2" t="s">
        <v>17</v>
      </c>
      <c r="C19" s="2" t="s">
        <v>34</v>
      </c>
      <c r="D19" s="2" t="s">
        <v>19</v>
      </c>
      <c r="E19" s="2" t="s">
        <v>62</v>
      </c>
      <c r="F19" s="2"/>
      <c r="G19" s="2" t="s">
        <v>36</v>
      </c>
      <c r="H19" s="2" t="s">
        <v>37</v>
      </c>
      <c r="I19" s="2" t="s">
        <v>23</v>
      </c>
      <c r="J19" s="2">
        <v>88</v>
      </c>
      <c r="K19" s="2">
        <v>71</v>
      </c>
      <c r="L19" s="2">
        <v>80</v>
      </c>
      <c r="M19" s="2">
        <v>75.900000000000006</v>
      </c>
      <c r="N19" s="2">
        <v>1084</v>
      </c>
      <c r="O19" s="2">
        <v>79</v>
      </c>
      <c r="P19" s="2"/>
      <c r="Q19" s="2"/>
      <c r="R19" s="6">
        <f t="shared" si="0"/>
        <v>4.8730013175230569E-2</v>
      </c>
      <c r="S19" s="4">
        <f t="shared" si="1"/>
        <v>4.8730013175230569E-2</v>
      </c>
      <c r="T19" s="4">
        <f t="shared" si="2"/>
        <v>4.1316853411388188E-2</v>
      </c>
    </row>
    <row r="20" spans="1:20" ht="34.5" thickBot="1" x14ac:dyDescent="0.3">
      <c r="A20" s="2">
        <v>4518531</v>
      </c>
      <c r="B20" s="2" t="s">
        <v>17</v>
      </c>
      <c r="C20" s="2" t="s">
        <v>34</v>
      </c>
      <c r="D20" s="2" t="s">
        <v>19</v>
      </c>
      <c r="E20" s="2" t="s">
        <v>63</v>
      </c>
      <c r="F20" s="2"/>
      <c r="G20" s="2" t="s">
        <v>36</v>
      </c>
      <c r="H20" s="2" t="s">
        <v>37</v>
      </c>
      <c r="I20" s="2" t="s">
        <v>23</v>
      </c>
      <c r="J20" s="2">
        <v>110</v>
      </c>
      <c r="K20" s="2">
        <v>89</v>
      </c>
      <c r="L20" s="2">
        <v>80</v>
      </c>
      <c r="M20" s="2">
        <v>95.1</v>
      </c>
      <c r="N20" s="2">
        <v>1283</v>
      </c>
      <c r="O20" s="2">
        <v>81</v>
      </c>
      <c r="P20" s="2"/>
      <c r="Q20" s="2"/>
      <c r="R20" s="6">
        <f t="shared" si="0"/>
        <v>4.603150368033649E-2</v>
      </c>
      <c r="S20" s="4">
        <f t="shared" si="1"/>
        <v>4.603150368033649E-2</v>
      </c>
      <c r="T20" s="4">
        <f t="shared" si="2"/>
        <v>4.1697946963960057E-2</v>
      </c>
    </row>
    <row r="21" spans="1:20" ht="34.5" thickBot="1" x14ac:dyDescent="0.3">
      <c r="A21" s="2">
        <v>4514544</v>
      </c>
      <c r="B21" s="2" t="s">
        <v>17</v>
      </c>
      <c r="C21" s="2" t="s">
        <v>34</v>
      </c>
      <c r="D21" s="2" t="s">
        <v>19</v>
      </c>
      <c r="E21" s="2" t="s">
        <v>38</v>
      </c>
      <c r="F21" s="2"/>
      <c r="G21" s="2" t="s">
        <v>36</v>
      </c>
      <c r="H21" s="2" t="s">
        <v>39</v>
      </c>
      <c r="I21" s="2" t="s">
        <v>23</v>
      </c>
      <c r="J21" s="2">
        <v>66</v>
      </c>
      <c r="K21" s="2">
        <v>54</v>
      </c>
      <c r="L21" s="2">
        <v>80</v>
      </c>
      <c r="M21" s="2">
        <v>57.4</v>
      </c>
      <c r="N21" s="2">
        <v>753</v>
      </c>
      <c r="O21" s="2">
        <v>77</v>
      </c>
      <c r="P21" s="2"/>
      <c r="Q21" s="2"/>
      <c r="R21" s="6">
        <f t="shared" si="0"/>
        <v>4.4760209059233447E-2</v>
      </c>
      <c r="S21" s="4">
        <f t="shared" si="1"/>
        <v>4.4760209059233447E-2</v>
      </c>
      <c r="T21" s="4">
        <f t="shared" si="2"/>
        <v>3.9336470918072429E-2</v>
      </c>
    </row>
    <row r="22" spans="1:20" ht="34.5" thickBot="1" x14ac:dyDescent="0.3">
      <c r="A22" s="2">
        <v>4514552</v>
      </c>
      <c r="B22" s="2" t="s">
        <v>17</v>
      </c>
      <c r="C22" s="2" t="s">
        <v>34</v>
      </c>
      <c r="D22" s="2" t="s">
        <v>19</v>
      </c>
      <c r="E22" s="2" t="s">
        <v>40</v>
      </c>
      <c r="F22" s="2"/>
      <c r="G22" s="2" t="s">
        <v>36</v>
      </c>
      <c r="H22" s="2" t="s">
        <v>39</v>
      </c>
      <c r="I22" s="2" t="s">
        <v>23</v>
      </c>
      <c r="J22" s="2">
        <v>66</v>
      </c>
      <c r="K22" s="2">
        <v>54</v>
      </c>
      <c r="L22" s="2">
        <v>80</v>
      </c>
      <c r="M22" s="2">
        <v>57.4</v>
      </c>
      <c r="N22" s="2">
        <v>753</v>
      </c>
      <c r="O22" s="2">
        <v>77</v>
      </c>
      <c r="P22" s="2"/>
      <c r="Q22" s="2"/>
      <c r="R22" s="6">
        <f t="shared" si="0"/>
        <v>4.4760209059233447E-2</v>
      </c>
      <c r="S22" s="4">
        <f t="shared" si="1"/>
        <v>4.4760209059233447E-2</v>
      </c>
      <c r="T22" s="4">
        <f t="shared" si="2"/>
        <v>3.9697362201344892E-2</v>
      </c>
    </row>
    <row r="23" spans="1:20" ht="34.5" thickBot="1" x14ac:dyDescent="0.3">
      <c r="A23" s="2">
        <v>4514545</v>
      </c>
      <c r="B23" s="2" t="s">
        <v>17</v>
      </c>
      <c r="C23" s="2" t="s">
        <v>34</v>
      </c>
      <c r="D23" s="2" t="s">
        <v>19</v>
      </c>
      <c r="E23" s="2" t="s">
        <v>41</v>
      </c>
      <c r="F23" s="2"/>
      <c r="G23" s="2" t="s">
        <v>36</v>
      </c>
      <c r="H23" s="2" t="s">
        <v>39</v>
      </c>
      <c r="I23" s="2" t="s">
        <v>23</v>
      </c>
      <c r="J23" s="2">
        <v>88</v>
      </c>
      <c r="K23" s="2">
        <v>71</v>
      </c>
      <c r="L23" s="2">
        <v>80</v>
      </c>
      <c r="M23" s="2">
        <v>76.7</v>
      </c>
      <c r="N23" s="2">
        <v>911</v>
      </c>
      <c r="O23" s="2">
        <v>81</v>
      </c>
      <c r="P23" s="2"/>
      <c r="Q23" s="2"/>
      <c r="R23" s="6">
        <f t="shared" si="0"/>
        <v>4.0525840938722295E-2</v>
      </c>
      <c r="S23" s="4">
        <f t="shared" si="1"/>
        <v>4.0525840938722295E-2</v>
      </c>
      <c r="T23" s="4">
        <f t="shared" si="2"/>
        <v>3.7549480487240182E-2</v>
      </c>
    </row>
    <row r="24" spans="1:20" ht="34.5" thickBot="1" x14ac:dyDescent="0.3">
      <c r="A24" s="2">
        <v>4514546</v>
      </c>
      <c r="B24" s="2" t="s">
        <v>17</v>
      </c>
      <c r="C24" s="2" t="s">
        <v>34</v>
      </c>
      <c r="D24" s="2" t="s">
        <v>19</v>
      </c>
      <c r="E24" s="2" t="s">
        <v>42</v>
      </c>
      <c r="F24" s="2"/>
      <c r="G24" s="2" t="s">
        <v>36</v>
      </c>
      <c r="H24" s="2" t="s">
        <v>39</v>
      </c>
      <c r="I24" s="2" t="s">
        <v>23</v>
      </c>
      <c r="J24" s="2">
        <v>88</v>
      </c>
      <c r="K24" s="2">
        <v>71</v>
      </c>
      <c r="L24" s="2">
        <v>80</v>
      </c>
      <c r="M24" s="2">
        <v>76.7</v>
      </c>
      <c r="N24" s="2">
        <v>920</v>
      </c>
      <c r="O24" s="2">
        <v>80</v>
      </c>
      <c r="P24" s="2"/>
      <c r="Q24" s="2"/>
      <c r="R24" s="6">
        <f t="shared" si="0"/>
        <v>4.092620599739244E-2</v>
      </c>
      <c r="S24" s="4">
        <f t="shared" si="1"/>
        <v>4.092620599739244E-2</v>
      </c>
      <c r="T24" s="4">
        <f t="shared" si="2"/>
        <v>3.8049995281932376E-2</v>
      </c>
    </row>
    <row r="25" spans="1:20" ht="34.5" thickBot="1" x14ac:dyDescent="0.3">
      <c r="A25" s="2">
        <v>4514553</v>
      </c>
      <c r="B25" s="2" t="s">
        <v>17</v>
      </c>
      <c r="C25" s="2" t="s">
        <v>34</v>
      </c>
      <c r="D25" s="2" t="s">
        <v>19</v>
      </c>
      <c r="E25" s="2" t="s">
        <v>43</v>
      </c>
      <c r="F25" s="2"/>
      <c r="G25" s="2" t="s">
        <v>36</v>
      </c>
      <c r="H25" s="2" t="s">
        <v>39</v>
      </c>
      <c r="I25" s="2" t="s">
        <v>23</v>
      </c>
      <c r="J25" s="2">
        <v>88</v>
      </c>
      <c r="K25" s="2">
        <v>71</v>
      </c>
      <c r="L25" s="2">
        <v>80</v>
      </c>
      <c r="M25" s="2">
        <v>76.7</v>
      </c>
      <c r="N25" s="2">
        <v>920</v>
      </c>
      <c r="O25" s="2">
        <v>80</v>
      </c>
      <c r="P25" s="2"/>
      <c r="Q25" s="2"/>
      <c r="R25" s="6">
        <f t="shared" si="0"/>
        <v>4.092620599739244E-2</v>
      </c>
      <c r="S25" s="4">
        <f t="shared" si="1"/>
        <v>4.092620599739244E-2</v>
      </c>
      <c r="T25" s="4">
        <f t="shared" si="2"/>
        <v>3.765625163732722E-2</v>
      </c>
    </row>
    <row r="26" spans="1:20" ht="34.5" thickBot="1" x14ac:dyDescent="0.3">
      <c r="A26" s="2">
        <v>4514547</v>
      </c>
      <c r="B26" s="2" t="s">
        <v>17</v>
      </c>
      <c r="C26" s="2" t="s">
        <v>34</v>
      </c>
      <c r="D26" s="2" t="s">
        <v>19</v>
      </c>
      <c r="E26" s="2" t="s">
        <v>64</v>
      </c>
      <c r="F26" s="2"/>
      <c r="G26" s="2" t="s">
        <v>36</v>
      </c>
      <c r="H26" s="2" t="s">
        <v>39</v>
      </c>
      <c r="I26" s="2" t="s">
        <v>23</v>
      </c>
      <c r="J26" s="2">
        <v>110</v>
      </c>
      <c r="K26" s="2">
        <v>89</v>
      </c>
      <c r="L26" s="2">
        <v>80</v>
      </c>
      <c r="M26" s="2">
        <v>95.9</v>
      </c>
      <c r="N26" s="2">
        <v>1123</v>
      </c>
      <c r="O26" s="2">
        <v>83</v>
      </c>
      <c r="P26" s="2"/>
      <c r="Q26" s="2"/>
      <c r="R26" s="6">
        <f t="shared" si="0"/>
        <v>3.9954911366006256E-2</v>
      </c>
      <c r="S26" s="4">
        <f t="shared" si="1"/>
        <v>3.9954911366006256E-2</v>
      </c>
      <c r="T26" s="4">
        <f t="shared" si="2"/>
        <v>3.800479737022186E-2</v>
      </c>
    </row>
    <row r="27" spans="1:20" ht="34.5" thickBot="1" x14ac:dyDescent="0.3">
      <c r="A27" s="2">
        <v>4514548</v>
      </c>
      <c r="B27" s="2" t="s">
        <v>17</v>
      </c>
      <c r="C27" s="2" t="s">
        <v>34</v>
      </c>
      <c r="D27" s="2" t="s">
        <v>19</v>
      </c>
      <c r="E27" s="2" t="s">
        <v>65</v>
      </c>
      <c r="F27" s="2"/>
      <c r="G27" s="2" t="s">
        <v>36</v>
      </c>
      <c r="H27" s="2" t="s">
        <v>39</v>
      </c>
      <c r="I27" s="2" t="s">
        <v>23</v>
      </c>
      <c r="J27" s="2">
        <v>110</v>
      </c>
      <c r="K27" s="2">
        <v>89</v>
      </c>
      <c r="L27" s="2">
        <v>80</v>
      </c>
      <c r="M27" s="2">
        <v>95.3</v>
      </c>
      <c r="N27" s="2">
        <v>1242</v>
      </c>
      <c r="O27" s="2">
        <v>84</v>
      </c>
      <c r="P27" s="2"/>
      <c r="Q27" s="2"/>
      <c r="R27" s="6">
        <f t="shared" si="0"/>
        <v>4.4466988457502625E-2</v>
      </c>
      <c r="S27" s="4">
        <f t="shared" si="1"/>
        <v>4.4466988457502625E-2</v>
      </c>
      <c r="T27" s="4">
        <f t="shared" si="2"/>
        <v>3.8441642615060695E-2</v>
      </c>
    </row>
    <row r="28" spans="1:20" ht="34.5" thickBot="1" x14ac:dyDescent="0.3">
      <c r="A28" s="2">
        <v>4514549</v>
      </c>
      <c r="B28" s="2" t="s">
        <v>17</v>
      </c>
      <c r="C28" s="2" t="s">
        <v>34</v>
      </c>
      <c r="D28" s="2" t="s">
        <v>19</v>
      </c>
      <c r="E28" s="2" t="s">
        <v>66</v>
      </c>
      <c r="F28" s="2"/>
      <c r="G28" s="2" t="s">
        <v>36</v>
      </c>
      <c r="H28" s="2" t="s">
        <v>39</v>
      </c>
      <c r="I28" s="2" t="s">
        <v>23</v>
      </c>
      <c r="J28" s="2">
        <v>110</v>
      </c>
      <c r="K28" s="2">
        <v>89</v>
      </c>
      <c r="L28" s="2">
        <v>80</v>
      </c>
      <c r="M28" s="2">
        <v>95.3</v>
      </c>
      <c r="N28" s="2">
        <v>1242</v>
      </c>
      <c r="O28" s="2">
        <v>84</v>
      </c>
      <c r="P28" s="2"/>
      <c r="Q28" s="2"/>
      <c r="R28" s="6">
        <f t="shared" si="0"/>
        <v>4.4466988457502625E-2</v>
      </c>
      <c r="S28" s="4">
        <f t="shared" si="1"/>
        <v>4.4466988457502625E-2</v>
      </c>
      <c r="T28" s="4">
        <f t="shared" si="2"/>
        <v>3.5704668151675854E-2</v>
      </c>
    </row>
    <row r="29" spans="1:20" ht="34.5" thickBot="1" x14ac:dyDescent="0.3">
      <c r="A29" s="2">
        <v>4716023</v>
      </c>
      <c r="B29" s="2" t="s">
        <v>17</v>
      </c>
      <c r="C29" s="2" t="s">
        <v>44</v>
      </c>
      <c r="D29" s="2" t="s">
        <v>19</v>
      </c>
      <c r="E29" s="2" t="s">
        <v>45</v>
      </c>
      <c r="F29" s="2"/>
      <c r="G29" s="2" t="s">
        <v>36</v>
      </c>
      <c r="H29" s="2" t="s">
        <v>37</v>
      </c>
      <c r="I29" s="2" t="s">
        <v>23</v>
      </c>
      <c r="J29" s="2">
        <v>66</v>
      </c>
      <c r="K29" s="2">
        <v>54</v>
      </c>
      <c r="L29" s="2">
        <v>80</v>
      </c>
      <c r="M29" s="2">
        <v>59.1</v>
      </c>
      <c r="N29" s="2">
        <v>328</v>
      </c>
      <c r="O29" s="2">
        <v>77</v>
      </c>
      <c r="P29" s="2"/>
      <c r="Q29" s="2" t="s">
        <v>46</v>
      </c>
      <c r="R29" s="6">
        <f t="shared" si="0"/>
        <v>1.8936311336717429E-2</v>
      </c>
      <c r="S29" s="4">
        <f t="shared" si="1"/>
        <v>1.8936311336717429E-2</v>
      </c>
      <c r="T29" s="4">
        <f t="shared" si="2"/>
        <v>3.2967693688291007E-2</v>
      </c>
    </row>
    <row r="30" spans="1:20" ht="34.5" thickBot="1" x14ac:dyDescent="0.3">
      <c r="A30" s="2">
        <v>4191888</v>
      </c>
      <c r="B30" s="2" t="s">
        <v>17</v>
      </c>
      <c r="C30" s="2" t="s">
        <v>47</v>
      </c>
      <c r="D30" s="2" t="s">
        <v>19</v>
      </c>
      <c r="E30" s="2" t="s">
        <v>48</v>
      </c>
      <c r="F30" s="2"/>
      <c r="G30" s="2" t="s">
        <v>36</v>
      </c>
      <c r="H30" s="2" t="s">
        <v>37</v>
      </c>
      <c r="I30" s="2" t="s">
        <v>23</v>
      </c>
      <c r="J30" s="2">
        <v>66</v>
      </c>
      <c r="K30" s="2">
        <v>53</v>
      </c>
      <c r="L30" s="2">
        <v>80</v>
      </c>
      <c r="M30" s="2">
        <v>56.8</v>
      </c>
      <c r="N30" s="2">
        <v>881</v>
      </c>
      <c r="O30" s="2">
        <v>79</v>
      </c>
      <c r="P30" s="2" t="s">
        <v>24</v>
      </c>
      <c r="Q30" s="2"/>
      <c r="R30" s="6">
        <f t="shared" si="0"/>
        <v>5.292204225352113E-2</v>
      </c>
      <c r="S30" s="4">
        <f t="shared" si="1"/>
        <v>5.292204225352113E-2</v>
      </c>
      <c r="T30" s="4">
        <f t="shared" si="2"/>
        <v>3.3018114610028244E-2</v>
      </c>
    </row>
    <row r="31" spans="1:20" ht="34.5" thickBot="1" x14ac:dyDescent="0.3">
      <c r="A31" s="2">
        <v>4716025</v>
      </c>
      <c r="B31" s="2" t="s">
        <v>17</v>
      </c>
      <c r="C31" s="2" t="s">
        <v>44</v>
      </c>
      <c r="D31" s="2" t="s">
        <v>19</v>
      </c>
      <c r="E31" s="2" t="s">
        <v>49</v>
      </c>
      <c r="F31" s="2"/>
      <c r="G31" s="2" t="s">
        <v>36</v>
      </c>
      <c r="H31" s="2" t="s">
        <v>37</v>
      </c>
      <c r="I31" s="2" t="s">
        <v>23</v>
      </c>
      <c r="J31" s="2">
        <v>88</v>
      </c>
      <c r="K31" s="2">
        <v>72</v>
      </c>
      <c r="L31" s="2">
        <v>80</v>
      </c>
      <c r="M31" s="2">
        <v>78.599999999999994</v>
      </c>
      <c r="N31" s="2">
        <v>462</v>
      </c>
      <c r="O31" s="2">
        <v>85</v>
      </c>
      <c r="P31" s="2"/>
      <c r="Q31" s="2" t="s">
        <v>46</v>
      </c>
      <c r="R31" s="6">
        <f t="shared" si="0"/>
        <v>2.005526717557252E-2</v>
      </c>
      <c r="S31" s="4">
        <f t="shared" si="1"/>
        <v>2.005526717557252E-2</v>
      </c>
      <c r="T31" s="4">
        <f t="shared" si="2"/>
        <v>2.9978923630237863E-2</v>
      </c>
    </row>
    <row r="32" spans="1:20" ht="34.5" thickBot="1" x14ac:dyDescent="0.3">
      <c r="A32" s="2">
        <v>4191889</v>
      </c>
      <c r="B32" s="2" t="s">
        <v>17</v>
      </c>
      <c r="C32" s="2" t="s">
        <v>47</v>
      </c>
      <c r="D32" s="2" t="s">
        <v>19</v>
      </c>
      <c r="E32" s="2" t="s">
        <v>67</v>
      </c>
      <c r="F32" s="2"/>
      <c r="G32" s="2" t="s">
        <v>36</v>
      </c>
      <c r="H32" s="2" t="s">
        <v>37</v>
      </c>
      <c r="I32" s="2" t="s">
        <v>23</v>
      </c>
      <c r="J32" s="2">
        <v>88</v>
      </c>
      <c r="K32" s="2">
        <v>71</v>
      </c>
      <c r="L32" s="2">
        <v>80</v>
      </c>
      <c r="M32" s="2">
        <v>75.900000000000006</v>
      </c>
      <c r="N32" s="2">
        <v>1084</v>
      </c>
      <c r="O32" s="2">
        <v>79</v>
      </c>
      <c r="P32" s="2" t="s">
        <v>24</v>
      </c>
      <c r="Q32" s="2"/>
      <c r="R32" s="6">
        <f t="shared" si="0"/>
        <v>4.8730013175230569E-2</v>
      </c>
      <c r="S32" s="4">
        <f t="shared" si="1"/>
        <v>4.8730013175230569E-2</v>
      </c>
      <c r="T32" s="4">
        <f t="shared" si="2"/>
        <v>3.18398848814333E-2</v>
      </c>
    </row>
    <row r="33" spans="1:20" ht="34.5" thickBot="1" x14ac:dyDescent="0.3">
      <c r="A33" s="2">
        <v>4716027</v>
      </c>
      <c r="B33" s="2" t="s">
        <v>17</v>
      </c>
      <c r="C33" s="2" t="s">
        <v>44</v>
      </c>
      <c r="D33" s="2" t="s">
        <v>19</v>
      </c>
      <c r="E33" s="2" t="s">
        <v>50</v>
      </c>
      <c r="F33" s="2"/>
      <c r="G33" s="2" t="s">
        <v>36</v>
      </c>
      <c r="H33" s="2" t="s">
        <v>37</v>
      </c>
      <c r="I33" s="2" t="s">
        <v>23</v>
      </c>
      <c r="J33" s="2">
        <v>110</v>
      </c>
      <c r="K33" s="2">
        <v>90</v>
      </c>
      <c r="L33" s="2">
        <v>80</v>
      </c>
      <c r="M33" s="2">
        <v>98</v>
      </c>
      <c r="N33" s="2">
        <v>607</v>
      </c>
      <c r="O33" s="2">
        <v>87</v>
      </c>
      <c r="P33" s="2"/>
      <c r="Q33" s="2" t="s">
        <v>46</v>
      </c>
      <c r="R33" s="6">
        <f t="shared" si="0"/>
        <v>2.1133510204081631E-2</v>
      </c>
      <c r="S33" s="4">
        <f t="shared" si="1"/>
        <v>2.1133510204081631E-2</v>
      </c>
      <c r="T33" s="4">
        <f t="shared" si="2"/>
        <v>3.1130447865266198E-2</v>
      </c>
    </row>
    <row r="34" spans="1:20" ht="34.5" thickBot="1" x14ac:dyDescent="0.3">
      <c r="A34" s="2">
        <v>4191890</v>
      </c>
      <c r="B34" s="2" t="s">
        <v>17</v>
      </c>
      <c r="C34" s="2" t="s">
        <v>47</v>
      </c>
      <c r="D34" s="2" t="s">
        <v>19</v>
      </c>
      <c r="E34" s="2" t="s">
        <v>68</v>
      </c>
      <c r="F34" s="2"/>
      <c r="G34" s="2" t="s">
        <v>36</v>
      </c>
      <c r="H34" s="2" t="s">
        <v>37</v>
      </c>
      <c r="I34" s="2" t="s">
        <v>23</v>
      </c>
      <c r="J34" s="2">
        <v>110</v>
      </c>
      <c r="K34" s="2">
        <v>89</v>
      </c>
      <c r="L34" s="2">
        <v>80</v>
      </c>
      <c r="M34" s="2">
        <v>95.1</v>
      </c>
      <c r="N34" s="2">
        <v>1283</v>
      </c>
      <c r="O34" s="2">
        <v>81</v>
      </c>
      <c r="P34" s="2" t="s">
        <v>24</v>
      </c>
      <c r="Q34" s="2"/>
      <c r="R34" s="6">
        <f t="shared" si="0"/>
        <v>4.603150368033649E-2</v>
      </c>
      <c r="S34" s="4">
        <f t="shared" si="1"/>
        <v>4.603150368033649E-2</v>
      </c>
      <c r="T34" s="4">
        <f t="shared" si="2"/>
        <v>3.2929783846476268E-2</v>
      </c>
    </row>
    <row r="35" spans="1:20" ht="34.5" thickBot="1" x14ac:dyDescent="0.3">
      <c r="A35" s="2">
        <v>4208416</v>
      </c>
      <c r="B35" s="2" t="s">
        <v>17</v>
      </c>
      <c r="C35" s="2" t="s">
        <v>44</v>
      </c>
      <c r="D35" s="2" t="s">
        <v>19</v>
      </c>
      <c r="E35" s="2" t="s">
        <v>51</v>
      </c>
      <c r="F35" s="2"/>
      <c r="G35" s="2" t="s">
        <v>36</v>
      </c>
      <c r="H35" s="2" t="s">
        <v>39</v>
      </c>
      <c r="I35" s="2" t="s">
        <v>23</v>
      </c>
      <c r="J35" s="2">
        <v>66</v>
      </c>
      <c r="K35" s="2">
        <v>54</v>
      </c>
      <c r="L35" s="2">
        <v>80</v>
      </c>
      <c r="M35" s="2">
        <v>57.9</v>
      </c>
      <c r="N35" s="2">
        <v>621</v>
      </c>
      <c r="O35" s="2">
        <v>76</v>
      </c>
      <c r="P35" s="2"/>
      <c r="Q35" s="2"/>
      <c r="R35" s="6">
        <f t="shared" si="0"/>
        <v>3.6595025906735752E-2</v>
      </c>
      <c r="S35" s="4">
        <f t="shared" si="1"/>
        <v>3.6595025906735752E-2</v>
      </c>
      <c r="T35" s="4">
        <f t="shared" si="2"/>
        <v>3.0677317096150368E-2</v>
      </c>
    </row>
    <row r="36" spans="1:20" ht="34.5" thickBot="1" x14ac:dyDescent="0.3">
      <c r="A36" s="2">
        <v>4208418</v>
      </c>
      <c r="B36" s="2" t="s">
        <v>17</v>
      </c>
      <c r="C36" s="2" t="s">
        <v>44</v>
      </c>
      <c r="D36" s="2" t="s">
        <v>19</v>
      </c>
      <c r="E36" s="2" t="s">
        <v>69</v>
      </c>
      <c r="F36" s="2"/>
      <c r="G36" s="2" t="s">
        <v>36</v>
      </c>
      <c r="H36" s="2" t="s">
        <v>39</v>
      </c>
      <c r="I36" s="2" t="s">
        <v>23</v>
      </c>
      <c r="J36" s="2">
        <v>66</v>
      </c>
      <c r="K36" s="2">
        <v>54</v>
      </c>
      <c r="L36" s="2">
        <v>80</v>
      </c>
      <c r="M36" s="2">
        <v>57.4</v>
      </c>
      <c r="N36" s="2">
        <v>753</v>
      </c>
      <c r="O36" s="2">
        <v>77</v>
      </c>
      <c r="P36" s="2"/>
      <c r="Q36" s="2"/>
      <c r="R36" s="6">
        <f t="shared" si="0"/>
        <v>4.4760209059233447E-2</v>
      </c>
      <c r="S36" s="4">
        <f t="shared" si="1"/>
        <v>4.4760209059233447E-2</v>
      </c>
      <c r="T36" s="4">
        <f t="shared" si="2"/>
        <v>2.9434233313217897E-2</v>
      </c>
    </row>
    <row r="37" spans="1:20" ht="34.5" thickBot="1" x14ac:dyDescent="0.3">
      <c r="A37" s="2">
        <v>4208432</v>
      </c>
      <c r="B37" s="2" t="s">
        <v>17</v>
      </c>
      <c r="C37" s="2" t="s">
        <v>44</v>
      </c>
      <c r="D37" s="2" t="s">
        <v>19</v>
      </c>
      <c r="E37" s="2" t="s">
        <v>70</v>
      </c>
      <c r="F37" s="2"/>
      <c r="G37" s="2" t="s">
        <v>36</v>
      </c>
      <c r="H37" s="2" t="s">
        <v>39</v>
      </c>
      <c r="I37" s="2" t="s">
        <v>23</v>
      </c>
      <c r="J37" s="2">
        <v>66</v>
      </c>
      <c r="K37" s="2">
        <v>54</v>
      </c>
      <c r="L37" s="2">
        <v>80</v>
      </c>
      <c r="M37" s="2">
        <v>57.4</v>
      </c>
      <c r="N37" s="2">
        <v>753</v>
      </c>
      <c r="O37" s="2">
        <v>77</v>
      </c>
      <c r="P37" s="2"/>
      <c r="Q37" s="2"/>
      <c r="R37" s="6">
        <f t="shared" si="0"/>
        <v>4.4760209059233447E-2</v>
      </c>
      <c r="S37" s="4">
        <f t="shared" si="1"/>
        <v>4.4760209059233447E-2</v>
      </c>
      <c r="T37" s="4">
        <f t="shared" si="2"/>
        <v>2.7448860152785626E-2</v>
      </c>
    </row>
    <row r="38" spans="1:20" ht="34.5" thickBot="1" x14ac:dyDescent="0.3">
      <c r="A38" s="2">
        <v>4714107</v>
      </c>
      <c r="B38" s="2" t="s">
        <v>17</v>
      </c>
      <c r="C38" s="2" t="s">
        <v>44</v>
      </c>
      <c r="D38" s="2" t="s">
        <v>19</v>
      </c>
      <c r="E38" s="2" t="s">
        <v>71</v>
      </c>
      <c r="F38" s="2"/>
      <c r="G38" s="2" t="s">
        <v>36</v>
      </c>
      <c r="H38" s="2" t="s">
        <v>39</v>
      </c>
      <c r="I38" s="2" t="s">
        <v>23</v>
      </c>
      <c r="J38" s="2">
        <v>66</v>
      </c>
      <c r="K38" s="2">
        <v>53</v>
      </c>
      <c r="L38" s="2">
        <v>80</v>
      </c>
      <c r="M38" s="2">
        <v>59.4</v>
      </c>
      <c r="N38" s="2">
        <v>250</v>
      </c>
      <c r="O38" s="2">
        <v>77</v>
      </c>
      <c r="P38" s="2"/>
      <c r="Q38" s="2" t="s">
        <v>46</v>
      </c>
      <c r="R38" s="6">
        <f t="shared" si="0"/>
        <v>1.436026936026936E-2</v>
      </c>
      <c r="S38" s="4">
        <f t="shared" si="1"/>
        <v>1.436026936026936E-2</v>
      </c>
      <c r="T38" s="4">
        <f t="shared" si="2"/>
        <v>2.631156183932519E-2</v>
      </c>
    </row>
    <row r="39" spans="1:20" ht="34.5" thickBot="1" x14ac:dyDescent="0.3">
      <c r="A39" s="2">
        <v>4714437</v>
      </c>
      <c r="B39" s="2" t="s">
        <v>17</v>
      </c>
      <c r="C39" s="2" t="s">
        <v>44</v>
      </c>
      <c r="D39" s="2" t="s">
        <v>19</v>
      </c>
      <c r="E39" s="2" t="s">
        <v>72</v>
      </c>
      <c r="F39" s="2"/>
      <c r="G39" s="2" t="s">
        <v>36</v>
      </c>
      <c r="H39" s="2" t="s">
        <v>39</v>
      </c>
      <c r="I39" s="2" t="s">
        <v>23</v>
      </c>
      <c r="J39" s="2">
        <v>66</v>
      </c>
      <c r="K39" s="2">
        <v>53</v>
      </c>
      <c r="L39" s="2">
        <v>80</v>
      </c>
      <c r="M39" s="2">
        <v>59.4</v>
      </c>
      <c r="N39" s="2">
        <v>250</v>
      </c>
      <c r="O39" s="2">
        <v>77</v>
      </c>
      <c r="P39" s="2"/>
      <c r="Q39" s="2" t="s">
        <v>46</v>
      </c>
      <c r="R39" s="6">
        <f t="shared" si="0"/>
        <v>1.436026936026936E-2</v>
      </c>
      <c r="S39" s="4">
        <f t="shared" si="1"/>
        <v>1.436026936026936E-2</v>
      </c>
      <c r="T39" s="4">
        <f t="shared" si="2"/>
        <v>2.8638347476210357E-2</v>
      </c>
    </row>
    <row r="40" spans="1:20" ht="34.5" thickBot="1" x14ac:dyDescent="0.3">
      <c r="A40" s="2">
        <v>4714794</v>
      </c>
      <c r="B40" s="2" t="s">
        <v>17</v>
      </c>
      <c r="C40" s="2" t="s">
        <v>44</v>
      </c>
      <c r="D40" s="2" t="s">
        <v>19</v>
      </c>
      <c r="E40" s="2" t="s">
        <v>73</v>
      </c>
      <c r="F40" s="2"/>
      <c r="G40" s="2" t="s">
        <v>36</v>
      </c>
      <c r="H40" s="2" t="s">
        <v>39</v>
      </c>
      <c r="I40" s="2" t="s">
        <v>23</v>
      </c>
      <c r="J40" s="2">
        <v>88</v>
      </c>
      <c r="K40" s="2">
        <v>72</v>
      </c>
      <c r="L40" s="2">
        <v>80</v>
      </c>
      <c r="M40" s="2">
        <v>78.599999999999994</v>
      </c>
      <c r="N40" s="2">
        <v>449</v>
      </c>
      <c r="O40" s="2">
        <v>83</v>
      </c>
      <c r="P40" s="2"/>
      <c r="Q40" s="2" t="s">
        <v>46</v>
      </c>
      <c r="R40" s="6">
        <f t="shared" si="0"/>
        <v>1.9490941475826973E-2</v>
      </c>
      <c r="S40" s="4">
        <f t="shared" si="1"/>
        <v>1.9490941475826973E-2</v>
      </c>
      <c r="T40" s="4">
        <f t="shared" si="2"/>
        <v>3.1375321939595198E-2</v>
      </c>
    </row>
    <row r="41" spans="1:20" ht="34.5" thickBot="1" x14ac:dyDescent="0.3">
      <c r="A41" s="2">
        <v>4715090</v>
      </c>
      <c r="B41" s="2" t="s">
        <v>17</v>
      </c>
      <c r="C41" s="2" t="s">
        <v>44</v>
      </c>
      <c r="D41" s="2" t="s">
        <v>19</v>
      </c>
      <c r="E41" s="2" t="s">
        <v>74</v>
      </c>
      <c r="F41" s="2"/>
      <c r="G41" s="2" t="s">
        <v>36</v>
      </c>
      <c r="H41" s="2" t="s">
        <v>39</v>
      </c>
      <c r="I41" s="2" t="s">
        <v>23</v>
      </c>
      <c r="J41" s="2">
        <v>88</v>
      </c>
      <c r="K41" s="2">
        <v>72</v>
      </c>
      <c r="L41" s="2">
        <v>80</v>
      </c>
      <c r="M41" s="2">
        <v>78.599999999999994</v>
      </c>
      <c r="N41" s="2">
        <v>449</v>
      </c>
      <c r="O41" s="2">
        <v>83</v>
      </c>
      <c r="P41" s="2"/>
      <c r="Q41" s="2" t="s">
        <v>46</v>
      </c>
      <c r="R41" s="6">
        <f t="shared" si="0"/>
        <v>1.9490941475826973E-2</v>
      </c>
      <c r="S41" s="4">
        <f t="shared" si="1"/>
        <v>1.9490941475826973E-2</v>
      </c>
      <c r="T41" s="4">
        <f t="shared" si="2"/>
        <v>3.3645871665202082E-2</v>
      </c>
    </row>
    <row r="42" spans="1:20" ht="34.5" thickBot="1" x14ac:dyDescent="0.3">
      <c r="A42" s="2">
        <v>4208420</v>
      </c>
      <c r="B42" s="2" t="s">
        <v>17</v>
      </c>
      <c r="C42" s="2" t="s">
        <v>44</v>
      </c>
      <c r="D42" s="2" t="s">
        <v>19</v>
      </c>
      <c r="E42" s="2" t="s">
        <v>75</v>
      </c>
      <c r="F42" s="2"/>
      <c r="G42" s="2" t="s">
        <v>36</v>
      </c>
      <c r="H42" s="2" t="s">
        <v>39</v>
      </c>
      <c r="I42" s="2" t="s">
        <v>23</v>
      </c>
      <c r="J42" s="2">
        <v>88</v>
      </c>
      <c r="K42" s="2">
        <v>71</v>
      </c>
      <c r="L42" s="2">
        <v>80</v>
      </c>
      <c r="M42" s="2">
        <v>76.7</v>
      </c>
      <c r="N42" s="2">
        <v>911</v>
      </c>
      <c r="O42" s="2">
        <v>81</v>
      </c>
      <c r="P42" s="2"/>
      <c r="Q42" s="2"/>
      <c r="R42" s="6">
        <f t="shared" si="0"/>
        <v>4.0525840938722295E-2</v>
      </c>
      <c r="S42" s="4">
        <f t="shared" si="1"/>
        <v>4.0525840938722295E-2</v>
      </c>
      <c r="T42" s="4">
        <f t="shared" si="2"/>
        <v>3.3256070553917876E-2</v>
      </c>
    </row>
    <row r="43" spans="1:20" ht="34.5" thickBot="1" x14ac:dyDescent="0.3">
      <c r="A43" s="2">
        <v>4208422</v>
      </c>
      <c r="B43" s="2" t="s">
        <v>17</v>
      </c>
      <c r="C43" s="2" t="s">
        <v>44</v>
      </c>
      <c r="D43" s="2" t="s">
        <v>19</v>
      </c>
      <c r="E43" s="2" t="s">
        <v>76</v>
      </c>
      <c r="F43" s="2"/>
      <c r="G43" s="2" t="s">
        <v>36</v>
      </c>
      <c r="H43" s="2" t="s">
        <v>39</v>
      </c>
      <c r="I43" s="2" t="s">
        <v>23</v>
      </c>
      <c r="J43" s="2">
        <v>88</v>
      </c>
      <c r="K43" s="2">
        <v>71</v>
      </c>
      <c r="L43" s="2">
        <v>80</v>
      </c>
      <c r="M43" s="2">
        <v>76.7</v>
      </c>
      <c r="N43" s="2">
        <v>920</v>
      </c>
      <c r="O43" s="2">
        <v>80</v>
      </c>
      <c r="P43" s="2"/>
      <c r="Q43" s="2"/>
      <c r="R43" s="6">
        <f t="shared" si="0"/>
        <v>4.092620599739244E-2</v>
      </c>
      <c r="S43" s="4">
        <f t="shared" si="1"/>
        <v>4.092620599739244E-2</v>
      </c>
      <c r="T43" s="4">
        <f t="shared" si="2"/>
        <v>3.0954005855097725E-2</v>
      </c>
    </row>
    <row r="44" spans="1:20" ht="34.5" thickBot="1" x14ac:dyDescent="0.3">
      <c r="A44" s="2">
        <v>4208434</v>
      </c>
      <c r="B44" s="2" t="s">
        <v>17</v>
      </c>
      <c r="C44" s="2" t="s">
        <v>44</v>
      </c>
      <c r="D44" s="2" t="s">
        <v>19</v>
      </c>
      <c r="E44" s="2" t="s">
        <v>77</v>
      </c>
      <c r="F44" s="2"/>
      <c r="G44" s="2" t="s">
        <v>36</v>
      </c>
      <c r="H44" s="2" t="s">
        <v>39</v>
      </c>
      <c r="I44" s="2" t="s">
        <v>23</v>
      </c>
      <c r="J44" s="2">
        <v>88</v>
      </c>
      <c r="K44" s="2">
        <v>71</v>
      </c>
      <c r="L44" s="2">
        <v>80</v>
      </c>
      <c r="M44" s="2">
        <v>76.7</v>
      </c>
      <c r="N44" s="2">
        <v>920</v>
      </c>
      <c r="O44" s="2">
        <v>80</v>
      </c>
      <c r="P44" s="2"/>
      <c r="Q44" s="2"/>
      <c r="R44" s="6">
        <f t="shared" si="0"/>
        <v>4.092620599739244E-2</v>
      </c>
      <c r="S44" s="4">
        <f t="shared" si="1"/>
        <v>4.092620599739244E-2</v>
      </c>
      <c r="T44" s="4">
        <f t="shared" si="2"/>
        <v>2.8665050065124986E-2</v>
      </c>
    </row>
    <row r="45" spans="1:20" ht="34.5" thickBot="1" x14ac:dyDescent="0.3">
      <c r="A45" s="2">
        <v>4715430</v>
      </c>
      <c r="B45" s="2" t="s">
        <v>17</v>
      </c>
      <c r="C45" s="2" t="s">
        <v>44</v>
      </c>
      <c r="D45" s="2" t="s">
        <v>19</v>
      </c>
      <c r="E45" s="2" t="s">
        <v>78</v>
      </c>
      <c r="F45" s="2"/>
      <c r="G45" s="2" t="s">
        <v>36</v>
      </c>
      <c r="H45" s="2" t="s">
        <v>39</v>
      </c>
      <c r="I45" s="2" t="s">
        <v>23</v>
      </c>
      <c r="J45" s="2">
        <v>88</v>
      </c>
      <c r="K45" s="2">
        <v>72</v>
      </c>
      <c r="L45" s="2">
        <v>80</v>
      </c>
      <c r="M45" s="2">
        <v>78.5</v>
      </c>
      <c r="N45" s="2">
        <v>489</v>
      </c>
      <c r="O45" s="2">
        <v>83</v>
      </c>
      <c r="P45" s="2"/>
      <c r="Q45" s="2" t="s">
        <v>46</v>
      </c>
      <c r="R45" s="6">
        <f t="shared" si="0"/>
        <v>2.1254369426751591E-2</v>
      </c>
      <c r="S45" s="4">
        <f t="shared" si="1"/>
        <v>2.1254369426751591E-2</v>
      </c>
      <c r="T45" s="4">
        <f t="shared" si="2"/>
        <v>2.6376094275152247E-2</v>
      </c>
    </row>
    <row r="46" spans="1:20" ht="34.5" thickBot="1" x14ac:dyDescent="0.3">
      <c r="A46" s="2">
        <v>4715432</v>
      </c>
      <c r="B46" s="2" t="s">
        <v>17</v>
      </c>
      <c r="C46" s="2" t="s">
        <v>44</v>
      </c>
      <c r="D46" s="2" t="s">
        <v>19</v>
      </c>
      <c r="E46" s="2" t="s">
        <v>79</v>
      </c>
      <c r="F46" s="2"/>
      <c r="G46" s="2" t="s">
        <v>36</v>
      </c>
      <c r="H46" s="2" t="s">
        <v>39</v>
      </c>
      <c r="I46" s="2" t="s">
        <v>23</v>
      </c>
      <c r="J46" s="2">
        <v>110</v>
      </c>
      <c r="K46" s="2">
        <v>90</v>
      </c>
      <c r="L46" s="2">
        <v>80</v>
      </c>
      <c r="M46" s="2">
        <v>97.8</v>
      </c>
      <c r="N46" s="2">
        <v>657</v>
      </c>
      <c r="O46" s="2">
        <v>86</v>
      </c>
      <c r="P46" s="2"/>
      <c r="Q46" s="2"/>
      <c r="R46" s="6">
        <f t="shared" si="0"/>
        <v>2.2921104294478526E-2</v>
      </c>
      <c r="S46" s="4">
        <f t="shared" si="1"/>
        <v>2.2921104294478526E-2</v>
      </c>
      <c r="T46" s="4">
        <f t="shared" si="2"/>
        <v>2.6052466400894588E-2</v>
      </c>
    </row>
    <row r="47" spans="1:20" ht="34.5" thickBot="1" x14ac:dyDescent="0.3">
      <c r="A47" s="2">
        <v>4715434</v>
      </c>
      <c r="B47" s="2" t="s">
        <v>17</v>
      </c>
      <c r="C47" s="2" t="s">
        <v>44</v>
      </c>
      <c r="D47" s="2" t="s">
        <v>19</v>
      </c>
      <c r="E47" s="2" t="s">
        <v>80</v>
      </c>
      <c r="F47" s="2"/>
      <c r="G47" s="2" t="s">
        <v>36</v>
      </c>
      <c r="H47" s="2" t="s">
        <v>39</v>
      </c>
      <c r="I47" s="2" t="s">
        <v>23</v>
      </c>
      <c r="J47" s="2">
        <v>110</v>
      </c>
      <c r="K47" s="2">
        <v>90</v>
      </c>
      <c r="L47" s="2">
        <v>80</v>
      </c>
      <c r="M47" s="2">
        <v>97.8</v>
      </c>
      <c r="N47" s="2">
        <v>657</v>
      </c>
      <c r="O47" s="2">
        <v>86</v>
      </c>
      <c r="P47" s="2"/>
      <c r="Q47" s="2"/>
      <c r="R47" s="6">
        <f t="shared" si="0"/>
        <v>2.2921104294478526E-2</v>
      </c>
      <c r="S47" s="4">
        <f t="shared" si="1"/>
        <v>2.2921104294478526E-2</v>
      </c>
      <c r="T47" s="4">
        <f t="shared" si="2"/>
        <v>2.5577317175025392E-2</v>
      </c>
    </row>
    <row r="48" spans="1:20" ht="34.5" thickBot="1" x14ac:dyDescent="0.3">
      <c r="A48" s="2">
        <v>4333794</v>
      </c>
      <c r="B48" s="2" t="s">
        <v>17</v>
      </c>
      <c r="C48" s="2" t="s">
        <v>44</v>
      </c>
      <c r="D48" s="2" t="s">
        <v>19</v>
      </c>
      <c r="E48" s="2" t="s">
        <v>81</v>
      </c>
      <c r="F48" s="2"/>
      <c r="G48" s="2" t="s">
        <v>36</v>
      </c>
      <c r="H48" s="2" t="s">
        <v>82</v>
      </c>
      <c r="I48" s="2" t="s">
        <v>23</v>
      </c>
      <c r="J48" s="2">
        <v>110</v>
      </c>
      <c r="K48" s="2">
        <v>88</v>
      </c>
      <c r="L48" s="2">
        <v>80</v>
      </c>
      <c r="M48" s="2">
        <v>96.7</v>
      </c>
      <c r="N48" s="2">
        <v>914</v>
      </c>
      <c r="O48" s="2">
        <v>80</v>
      </c>
      <c r="P48" s="2"/>
      <c r="Q48" s="2"/>
      <c r="R48" s="6">
        <f t="shared" si="0"/>
        <v>3.2249927611168565E-2</v>
      </c>
      <c r="S48" s="4">
        <f t="shared" si="1"/>
        <v>3.2249927611168565E-2</v>
      </c>
      <c r="T48" s="4">
        <f t="shared" si="2"/>
        <v>2.8304675171301988E-2</v>
      </c>
    </row>
    <row r="49" spans="1:20" ht="34.5" thickBot="1" x14ac:dyDescent="0.3">
      <c r="A49" s="2">
        <v>4208424</v>
      </c>
      <c r="B49" s="2" t="s">
        <v>17</v>
      </c>
      <c r="C49" s="2" t="s">
        <v>44</v>
      </c>
      <c r="D49" s="2" t="s">
        <v>19</v>
      </c>
      <c r="E49" s="2" t="s">
        <v>83</v>
      </c>
      <c r="F49" s="2"/>
      <c r="G49" s="2" t="s">
        <v>36</v>
      </c>
      <c r="H49" s="2" t="s">
        <v>39</v>
      </c>
      <c r="I49" s="2" t="s">
        <v>23</v>
      </c>
      <c r="J49" s="2">
        <v>110</v>
      </c>
      <c r="K49" s="2">
        <v>89</v>
      </c>
      <c r="L49" s="2">
        <v>80</v>
      </c>
      <c r="M49" s="2">
        <v>95.9</v>
      </c>
      <c r="N49" s="2">
        <v>1123</v>
      </c>
      <c r="O49" s="2">
        <v>83</v>
      </c>
      <c r="P49" s="2"/>
      <c r="Q49" s="2"/>
      <c r="R49" s="6">
        <f t="shared" si="0"/>
        <v>3.9954911366006256E-2</v>
      </c>
      <c r="S49" s="4">
        <f t="shared" si="1"/>
        <v>3.9954911366006256E-2</v>
      </c>
      <c r="T49" s="4">
        <f t="shared" si="2"/>
        <v>2.9802864768034894E-2</v>
      </c>
    </row>
    <row r="50" spans="1:20" ht="34.5" thickBot="1" x14ac:dyDescent="0.3">
      <c r="A50" s="2">
        <v>4208426</v>
      </c>
      <c r="B50" s="2" t="s">
        <v>17</v>
      </c>
      <c r="C50" s="2" t="s">
        <v>44</v>
      </c>
      <c r="D50" s="2" t="s">
        <v>19</v>
      </c>
      <c r="E50" s="2" t="s">
        <v>84</v>
      </c>
      <c r="F50" s="2"/>
      <c r="G50" s="2" t="s">
        <v>36</v>
      </c>
      <c r="H50" s="2" t="s">
        <v>39</v>
      </c>
      <c r="I50" s="2" t="s">
        <v>23</v>
      </c>
      <c r="J50" s="2">
        <v>110</v>
      </c>
      <c r="K50" s="2">
        <v>89</v>
      </c>
      <c r="L50" s="2">
        <v>80</v>
      </c>
      <c r="M50" s="2">
        <v>95.3</v>
      </c>
      <c r="N50" s="2">
        <v>1242</v>
      </c>
      <c r="O50" s="2">
        <v>84</v>
      </c>
      <c r="P50" s="2"/>
      <c r="Q50" s="2"/>
      <c r="R50" s="6">
        <f t="shared" si="0"/>
        <v>4.4466988457502625E-2</v>
      </c>
      <c r="S50" s="4">
        <f t="shared" si="1"/>
        <v>4.4466988457502625E-2</v>
      </c>
      <c r="T50" s="4">
        <f t="shared" si="2"/>
        <v>3.0355282251155826E-2</v>
      </c>
    </row>
    <row r="51" spans="1:20" ht="34.5" thickBot="1" x14ac:dyDescent="0.3">
      <c r="A51" s="2">
        <v>4208436</v>
      </c>
      <c r="B51" s="2" t="s">
        <v>17</v>
      </c>
      <c r="C51" s="2" t="s">
        <v>44</v>
      </c>
      <c r="D51" s="2" t="s">
        <v>19</v>
      </c>
      <c r="E51" s="2" t="s">
        <v>85</v>
      </c>
      <c r="F51" s="2"/>
      <c r="G51" s="2" t="s">
        <v>36</v>
      </c>
      <c r="H51" s="2" t="s">
        <v>39</v>
      </c>
      <c r="I51" s="2" t="s">
        <v>23</v>
      </c>
      <c r="J51" s="2">
        <v>110</v>
      </c>
      <c r="K51" s="2">
        <v>89</v>
      </c>
      <c r="L51" s="2">
        <v>80</v>
      </c>
      <c r="M51" s="2">
        <v>95.3</v>
      </c>
      <c r="N51" s="2">
        <v>1242</v>
      </c>
      <c r="O51" s="2">
        <v>84</v>
      </c>
      <c r="P51" s="2"/>
      <c r="Q51" s="2"/>
      <c r="R51" s="6">
        <f t="shared" si="0"/>
        <v>4.4466988457502625E-2</v>
      </c>
      <c r="S51" s="4">
        <f t="shared" si="1"/>
        <v>4.4466988457502625E-2</v>
      </c>
      <c r="T51" s="4">
        <f t="shared" si="2"/>
        <v>2.8034311603811722E-2</v>
      </c>
    </row>
    <row r="52" spans="1:20" ht="34.5" thickBot="1" x14ac:dyDescent="0.3">
      <c r="A52" s="2">
        <v>4208244</v>
      </c>
      <c r="B52" s="2" t="s">
        <v>17</v>
      </c>
      <c r="C52" s="2" t="s">
        <v>44</v>
      </c>
      <c r="D52" s="2" t="s">
        <v>19</v>
      </c>
      <c r="E52" s="2" t="s">
        <v>86</v>
      </c>
      <c r="F52" s="2"/>
      <c r="G52" s="2" t="s">
        <v>36</v>
      </c>
      <c r="H52" s="2" t="s">
        <v>39</v>
      </c>
      <c r="I52" s="2" t="s">
        <v>23</v>
      </c>
      <c r="J52" s="2">
        <v>66</v>
      </c>
      <c r="K52" s="2">
        <v>52</v>
      </c>
      <c r="L52" s="2">
        <v>80</v>
      </c>
      <c r="M52" s="2">
        <v>58.8</v>
      </c>
      <c r="N52" s="2">
        <v>262</v>
      </c>
      <c r="O52" s="2">
        <v>32</v>
      </c>
      <c r="P52" s="2"/>
      <c r="Q52" s="2" t="s">
        <v>46</v>
      </c>
      <c r="R52" s="6">
        <f t="shared" si="0"/>
        <v>1.520312925170068E-2</v>
      </c>
      <c r="S52" s="4">
        <f t="shared" si="1"/>
        <v>1.520312925170068E-2</v>
      </c>
      <c r="T52" s="4">
        <f t="shared" si="2"/>
        <v>2.5815064214545349E-2</v>
      </c>
    </row>
    <row r="53" spans="1:20" ht="34.5" thickBot="1" x14ac:dyDescent="0.3">
      <c r="A53" s="2">
        <v>4209317</v>
      </c>
      <c r="B53" s="2" t="s">
        <v>17</v>
      </c>
      <c r="C53" s="2" t="s">
        <v>44</v>
      </c>
      <c r="D53" s="2" t="s">
        <v>19</v>
      </c>
      <c r="E53" s="2" t="s">
        <v>87</v>
      </c>
      <c r="F53" s="2"/>
      <c r="G53" s="2" t="s">
        <v>88</v>
      </c>
      <c r="H53" s="2" t="s">
        <v>39</v>
      </c>
      <c r="I53" s="2" t="s">
        <v>23</v>
      </c>
      <c r="J53" s="2">
        <v>66</v>
      </c>
      <c r="K53" s="2">
        <v>52</v>
      </c>
      <c r="L53" s="2">
        <v>80</v>
      </c>
      <c r="M53" s="2">
        <v>58.8</v>
      </c>
      <c r="N53" s="2">
        <v>262</v>
      </c>
      <c r="O53" s="2">
        <v>32</v>
      </c>
      <c r="P53" s="2"/>
      <c r="Q53" s="2" t="s">
        <v>46</v>
      </c>
      <c r="R53" s="6">
        <f t="shared" si="0"/>
        <v>1.520312925170068E-2</v>
      </c>
      <c r="S53" s="4">
        <f t="shared" si="1"/>
        <v>1.520312925170068E-2</v>
      </c>
      <c r="T53" s="4">
        <f t="shared" si="2"/>
        <v>2.6354189755670887E-2</v>
      </c>
    </row>
    <row r="54" spans="1:20" ht="34.5" thickBot="1" x14ac:dyDescent="0.3">
      <c r="A54" s="2">
        <v>4208247</v>
      </c>
      <c r="B54" s="2" t="s">
        <v>17</v>
      </c>
      <c r="C54" s="2" t="s">
        <v>44</v>
      </c>
      <c r="D54" s="2" t="s">
        <v>19</v>
      </c>
      <c r="E54" s="2" t="s">
        <v>89</v>
      </c>
      <c r="F54" s="2"/>
      <c r="G54" s="2" t="s">
        <v>36</v>
      </c>
      <c r="H54" s="2" t="s">
        <v>39</v>
      </c>
      <c r="I54" s="2" t="s">
        <v>23</v>
      </c>
      <c r="J54" s="2">
        <v>88</v>
      </c>
      <c r="K54" s="2">
        <v>70</v>
      </c>
      <c r="L54" s="2">
        <v>80</v>
      </c>
      <c r="M54" s="2">
        <v>78</v>
      </c>
      <c r="N54" s="2">
        <v>360</v>
      </c>
      <c r="O54" s="2">
        <v>34</v>
      </c>
      <c r="P54" s="2"/>
      <c r="Q54" s="2" t="s">
        <v>46</v>
      </c>
      <c r="R54" s="6">
        <f t="shared" si="0"/>
        <v>1.5747692307692306E-2</v>
      </c>
      <c r="S54" s="4">
        <f t="shared" si="1"/>
        <v>1.5747692307692306E-2</v>
      </c>
      <c r="T54" s="4">
        <f t="shared" si="2"/>
        <v>2.6584181280114749E-2</v>
      </c>
    </row>
    <row r="55" spans="1:20" ht="34.5" thickBot="1" x14ac:dyDescent="0.3">
      <c r="A55" s="2">
        <v>4209318</v>
      </c>
      <c r="B55" s="2" t="s">
        <v>17</v>
      </c>
      <c r="C55" s="2" t="s">
        <v>44</v>
      </c>
      <c r="D55" s="2" t="s">
        <v>19</v>
      </c>
      <c r="E55" s="2" t="s">
        <v>90</v>
      </c>
      <c r="F55" s="2"/>
      <c r="G55" s="2" t="s">
        <v>88</v>
      </c>
      <c r="H55" s="2" t="s">
        <v>39</v>
      </c>
      <c r="I55" s="2" t="s">
        <v>23</v>
      </c>
      <c r="J55" s="2">
        <v>88</v>
      </c>
      <c r="K55" s="2">
        <v>70</v>
      </c>
      <c r="L55" s="2">
        <v>80</v>
      </c>
      <c r="M55" s="2">
        <v>78</v>
      </c>
      <c r="N55" s="2">
        <v>360</v>
      </c>
      <c r="O55" s="2">
        <v>34</v>
      </c>
      <c r="P55" s="2"/>
      <c r="Q55" s="2" t="s">
        <v>46</v>
      </c>
      <c r="R55" s="6">
        <f t="shared" si="0"/>
        <v>1.5747692307692306E-2</v>
      </c>
      <c r="S55" s="4">
        <f t="shared" si="1"/>
        <v>1.5747692307692306E-2</v>
      </c>
      <c r="T55" s="4">
        <f t="shared" si="2"/>
        <v>2.6974339323882105E-2</v>
      </c>
    </row>
    <row r="56" spans="1:20" ht="34.5" thickBot="1" x14ac:dyDescent="0.3">
      <c r="A56" s="2">
        <v>4208250</v>
      </c>
      <c r="B56" s="2" t="s">
        <v>17</v>
      </c>
      <c r="C56" s="2" t="s">
        <v>44</v>
      </c>
      <c r="D56" s="2" t="s">
        <v>19</v>
      </c>
      <c r="E56" s="2" t="s">
        <v>91</v>
      </c>
      <c r="F56" s="2"/>
      <c r="G56" s="2" t="s">
        <v>36</v>
      </c>
      <c r="H56" s="2" t="s">
        <v>39</v>
      </c>
      <c r="I56" s="2" t="s">
        <v>23</v>
      </c>
      <c r="J56" s="2">
        <v>110</v>
      </c>
      <c r="K56" s="2">
        <v>87</v>
      </c>
      <c r="L56" s="2">
        <v>80</v>
      </c>
      <c r="M56" s="2">
        <v>96.8</v>
      </c>
      <c r="N56" s="2">
        <v>502</v>
      </c>
      <c r="O56" s="2">
        <v>37</v>
      </c>
      <c r="P56" s="2"/>
      <c r="Q56" s="2" t="s">
        <v>46</v>
      </c>
      <c r="R56" s="6">
        <f t="shared" si="0"/>
        <v>1.7694462809917356E-2</v>
      </c>
      <c r="S56" s="4">
        <f t="shared" si="1"/>
        <v>1.7694462809917356E-2</v>
      </c>
      <c r="T56" s="4">
        <f t="shared" si="2"/>
        <v>2.696719851835121E-2</v>
      </c>
    </row>
    <row r="57" spans="1:20" ht="34.5" thickBot="1" x14ac:dyDescent="0.3">
      <c r="A57" s="2">
        <v>4209319</v>
      </c>
      <c r="B57" s="2" t="s">
        <v>17</v>
      </c>
      <c r="C57" s="2" t="s">
        <v>44</v>
      </c>
      <c r="D57" s="2" t="s">
        <v>19</v>
      </c>
      <c r="E57" s="2" t="s">
        <v>92</v>
      </c>
      <c r="F57" s="2"/>
      <c r="G57" s="2" t="s">
        <v>88</v>
      </c>
      <c r="H57" s="2" t="s">
        <v>39</v>
      </c>
      <c r="I57" s="2" t="s">
        <v>23</v>
      </c>
      <c r="J57" s="2">
        <v>110</v>
      </c>
      <c r="K57" s="2">
        <v>87</v>
      </c>
      <c r="L57" s="2">
        <v>80</v>
      </c>
      <c r="M57" s="2">
        <v>96.8</v>
      </c>
      <c r="N57" s="2">
        <v>502</v>
      </c>
      <c r="O57" s="2">
        <v>37</v>
      </c>
      <c r="P57" s="2"/>
      <c r="Q57" s="2" t="s">
        <v>46</v>
      </c>
      <c r="R57" s="6">
        <f t="shared" si="0"/>
        <v>1.7694462809917356E-2</v>
      </c>
      <c r="S57" s="4">
        <f t="shared" si="1"/>
        <v>1.7694462809917356E-2</v>
      </c>
      <c r="T57" s="4">
        <f t="shared" si="2"/>
        <v>2.8685431527152885E-2</v>
      </c>
    </row>
    <row r="58" spans="1:20" ht="34.5" thickBot="1" x14ac:dyDescent="0.3">
      <c r="A58" s="2">
        <v>4191884</v>
      </c>
      <c r="B58" s="2" t="s">
        <v>17</v>
      </c>
      <c r="C58" s="2" t="s">
        <v>47</v>
      </c>
      <c r="D58" s="2" t="s">
        <v>19</v>
      </c>
      <c r="E58" s="2" t="s">
        <v>93</v>
      </c>
      <c r="F58" s="2"/>
      <c r="G58" s="2" t="s">
        <v>36</v>
      </c>
      <c r="H58" s="2" t="s">
        <v>37</v>
      </c>
      <c r="I58" s="2" t="s">
        <v>23</v>
      </c>
      <c r="J58" s="2">
        <v>66</v>
      </c>
      <c r="K58" s="2">
        <v>53</v>
      </c>
      <c r="L58" s="2">
        <v>80</v>
      </c>
      <c r="M58" s="2">
        <v>56.8</v>
      </c>
      <c r="N58" s="2">
        <v>881</v>
      </c>
      <c r="O58" s="2">
        <v>79</v>
      </c>
      <c r="P58" s="2"/>
      <c r="Q58" s="2"/>
      <c r="R58" s="6">
        <f t="shared" si="0"/>
        <v>5.292204225352113E-2</v>
      </c>
      <c r="S58" s="4">
        <f t="shared" si="1"/>
        <v>5.292204225352113E-2</v>
      </c>
      <c r="T58" s="4">
        <f t="shared" si="2"/>
        <v>3.1145953913454347E-2</v>
      </c>
    </row>
    <row r="59" spans="1:20" ht="34.5" thickBot="1" x14ac:dyDescent="0.3">
      <c r="A59" s="2">
        <v>4191885</v>
      </c>
      <c r="B59" s="2" t="s">
        <v>17</v>
      </c>
      <c r="C59" s="2" t="s">
        <v>47</v>
      </c>
      <c r="D59" s="2" t="s">
        <v>19</v>
      </c>
      <c r="E59" s="2" t="s">
        <v>94</v>
      </c>
      <c r="F59" s="2"/>
      <c r="G59" s="2" t="s">
        <v>36</v>
      </c>
      <c r="H59" s="2" t="s">
        <v>37</v>
      </c>
      <c r="I59" s="2" t="s">
        <v>23</v>
      </c>
      <c r="J59" s="2">
        <v>88</v>
      </c>
      <c r="K59" s="2">
        <v>71</v>
      </c>
      <c r="L59" s="2">
        <v>80</v>
      </c>
      <c r="M59" s="2">
        <v>75.900000000000006</v>
      </c>
      <c r="N59" s="2">
        <v>1084</v>
      </c>
      <c r="O59" s="2">
        <v>79</v>
      </c>
      <c r="P59" s="2"/>
      <c r="Q59" s="2"/>
      <c r="R59" s="6">
        <f t="shared" si="0"/>
        <v>4.8730013175230569E-2</v>
      </c>
      <c r="S59" s="4">
        <f t="shared" si="1"/>
        <v>4.8730013175230569E-2</v>
      </c>
      <c r="T59" s="4">
        <f t="shared" si="2"/>
        <v>3.0403969077610015E-2</v>
      </c>
    </row>
    <row r="60" spans="1:20" ht="34.5" thickBot="1" x14ac:dyDescent="0.3">
      <c r="A60" s="2">
        <v>4191886</v>
      </c>
      <c r="B60" s="2" t="s">
        <v>17</v>
      </c>
      <c r="C60" s="2" t="s">
        <v>47</v>
      </c>
      <c r="D60" s="2" t="s">
        <v>19</v>
      </c>
      <c r="E60" s="2" t="s">
        <v>95</v>
      </c>
      <c r="F60" s="2"/>
      <c r="G60" s="2" t="s">
        <v>36</v>
      </c>
      <c r="H60" s="2" t="s">
        <v>37</v>
      </c>
      <c r="I60" s="2" t="s">
        <v>23</v>
      </c>
      <c r="J60" s="2">
        <v>110</v>
      </c>
      <c r="K60" s="2">
        <v>89</v>
      </c>
      <c r="L60" s="2">
        <v>80</v>
      </c>
      <c r="M60" s="2">
        <v>95.1</v>
      </c>
      <c r="N60" s="2">
        <v>1283</v>
      </c>
      <c r="O60" s="2">
        <v>81</v>
      </c>
      <c r="P60" s="2"/>
      <c r="Q60" s="2"/>
      <c r="R60" s="6">
        <f t="shared" si="0"/>
        <v>4.603150368033649E-2</v>
      </c>
      <c r="S60" s="4">
        <f t="shared" si="1"/>
        <v>4.603150368033649E-2</v>
      </c>
      <c r="T60" s="4">
        <f t="shared" si="2"/>
        <v>2.9658135237927444E-2</v>
      </c>
    </row>
    <row r="61" spans="1:20" ht="34.5" thickBot="1" x14ac:dyDescent="0.3">
      <c r="A61" s="2">
        <v>4715994</v>
      </c>
      <c r="B61" s="2" t="s">
        <v>17</v>
      </c>
      <c r="C61" s="2" t="s">
        <v>47</v>
      </c>
      <c r="D61" s="2" t="s">
        <v>19</v>
      </c>
      <c r="E61" s="2" t="s">
        <v>96</v>
      </c>
      <c r="F61" s="2"/>
      <c r="G61" s="2" t="s">
        <v>36</v>
      </c>
      <c r="H61" s="2" t="s">
        <v>37</v>
      </c>
      <c r="I61" s="2" t="s">
        <v>23</v>
      </c>
      <c r="J61" s="2">
        <v>66</v>
      </c>
      <c r="K61" s="2">
        <v>54</v>
      </c>
      <c r="L61" s="2">
        <v>80</v>
      </c>
      <c r="M61" s="2">
        <v>59.1</v>
      </c>
      <c r="N61" s="2">
        <v>328</v>
      </c>
      <c r="O61" s="2">
        <v>77</v>
      </c>
      <c r="P61" s="2"/>
      <c r="Q61" s="2" t="s">
        <v>46</v>
      </c>
      <c r="R61" s="6">
        <f t="shared" si="0"/>
        <v>1.8936311336717429E-2</v>
      </c>
      <c r="S61" s="4">
        <f t="shared" si="1"/>
        <v>1.8936311336717429E-2</v>
      </c>
      <c r="T61" s="4">
        <f t="shared" si="2"/>
        <v>2.9194017266750714E-2</v>
      </c>
    </row>
    <row r="62" spans="1:20" ht="34.5" thickBot="1" x14ac:dyDescent="0.3">
      <c r="A62" s="2">
        <v>4716024</v>
      </c>
      <c r="B62" s="2" t="s">
        <v>17</v>
      </c>
      <c r="C62" s="2" t="s">
        <v>47</v>
      </c>
      <c r="D62" s="2" t="s">
        <v>19</v>
      </c>
      <c r="E62" s="2" t="s">
        <v>97</v>
      </c>
      <c r="F62" s="2"/>
      <c r="G62" s="2" t="s">
        <v>36</v>
      </c>
      <c r="H62" s="2" t="s">
        <v>37</v>
      </c>
      <c r="I62" s="2" t="s">
        <v>23</v>
      </c>
      <c r="J62" s="2">
        <v>88</v>
      </c>
      <c r="K62" s="2">
        <v>72</v>
      </c>
      <c r="L62" s="2">
        <v>80</v>
      </c>
      <c r="M62" s="2">
        <v>78.599999999999994</v>
      </c>
      <c r="N62" s="2">
        <v>462</v>
      </c>
      <c r="O62" s="2">
        <v>85</v>
      </c>
      <c r="P62" s="2"/>
      <c r="Q62" s="2" t="s">
        <v>46</v>
      </c>
      <c r="R62" s="6">
        <f t="shared" si="0"/>
        <v>2.005526717557252E-2</v>
      </c>
      <c r="S62" s="4">
        <f t="shared" si="1"/>
        <v>2.005526717557252E-2</v>
      </c>
      <c r="T62" s="4">
        <f t="shared" si="2"/>
        <v>3.1193098599539348E-2</v>
      </c>
    </row>
    <row r="63" spans="1:20" ht="34.5" thickBot="1" x14ac:dyDescent="0.3">
      <c r="A63" s="2">
        <v>4716026</v>
      </c>
      <c r="B63" s="2" t="s">
        <v>17</v>
      </c>
      <c r="C63" s="2" t="s">
        <v>47</v>
      </c>
      <c r="D63" s="2" t="s">
        <v>19</v>
      </c>
      <c r="E63" s="2" t="s">
        <v>98</v>
      </c>
      <c r="F63" s="2"/>
      <c r="G63" s="2" t="s">
        <v>36</v>
      </c>
      <c r="H63" s="2" t="s">
        <v>37</v>
      </c>
      <c r="I63" s="2" t="s">
        <v>23</v>
      </c>
      <c r="J63" s="2">
        <v>110</v>
      </c>
      <c r="K63" s="2">
        <v>90</v>
      </c>
      <c r="L63" s="2">
        <v>80</v>
      </c>
      <c r="M63" s="2">
        <v>98</v>
      </c>
      <c r="N63" s="2">
        <v>607</v>
      </c>
      <c r="O63" s="2">
        <v>87</v>
      </c>
      <c r="P63" s="2"/>
      <c r="Q63" s="2" t="s">
        <v>46</v>
      </c>
      <c r="R63" s="6">
        <f t="shared" si="0"/>
        <v>2.1133510204081631E-2</v>
      </c>
      <c r="S63" s="4">
        <f t="shared" si="1"/>
        <v>2.1133510204081631E-2</v>
      </c>
      <c r="T63" s="4">
        <f t="shared" si="2"/>
        <v>3.2301704093684443E-2</v>
      </c>
    </row>
    <row r="64" spans="1:20" ht="34.5" thickBot="1" x14ac:dyDescent="0.3">
      <c r="A64" s="2">
        <v>4208255</v>
      </c>
      <c r="B64" s="2" t="s">
        <v>17</v>
      </c>
      <c r="C64" s="2" t="s">
        <v>47</v>
      </c>
      <c r="D64" s="2" t="s">
        <v>19</v>
      </c>
      <c r="E64" s="2" t="s">
        <v>99</v>
      </c>
      <c r="F64" s="2"/>
      <c r="G64" s="2" t="s">
        <v>36</v>
      </c>
      <c r="H64" s="2" t="s">
        <v>37</v>
      </c>
      <c r="I64" s="2" t="s">
        <v>23</v>
      </c>
      <c r="J64" s="2">
        <v>66</v>
      </c>
      <c r="K64" s="2">
        <v>52</v>
      </c>
      <c r="L64" s="2">
        <v>80</v>
      </c>
      <c r="M64" s="2">
        <v>58.3</v>
      </c>
      <c r="N64" s="2">
        <v>303</v>
      </c>
      <c r="O64" s="2">
        <v>33</v>
      </c>
      <c r="P64" s="2"/>
      <c r="Q64" s="2" t="s">
        <v>46</v>
      </c>
      <c r="R64" s="6">
        <f t="shared" si="0"/>
        <v>1.7733036020583192E-2</v>
      </c>
      <c r="S64" s="4">
        <f t="shared" si="1"/>
        <v>1.7733036020583192E-2</v>
      </c>
      <c r="T64" s="4">
        <f t="shared" si="2"/>
        <v>3.4012740562950318E-2</v>
      </c>
    </row>
    <row r="65" spans="1:20" ht="34.5" thickBot="1" x14ac:dyDescent="0.3">
      <c r="A65" s="2">
        <v>4208256</v>
      </c>
      <c r="B65" s="2" t="s">
        <v>17</v>
      </c>
      <c r="C65" s="2" t="s">
        <v>47</v>
      </c>
      <c r="D65" s="2" t="s">
        <v>19</v>
      </c>
      <c r="E65" s="2" t="s">
        <v>100</v>
      </c>
      <c r="F65" s="2"/>
      <c r="G65" s="2" t="s">
        <v>36</v>
      </c>
      <c r="H65" s="2" t="s">
        <v>37</v>
      </c>
      <c r="I65" s="2" t="s">
        <v>23</v>
      </c>
      <c r="J65" s="2">
        <v>88</v>
      </c>
      <c r="K65" s="2">
        <v>69</v>
      </c>
      <c r="L65" s="2">
        <v>80</v>
      </c>
      <c r="M65" s="2">
        <v>77.3</v>
      </c>
      <c r="N65" s="2">
        <v>454</v>
      </c>
      <c r="O65" s="2">
        <v>36</v>
      </c>
      <c r="P65" s="2"/>
      <c r="Q65" s="2" t="s">
        <v>46</v>
      </c>
      <c r="R65" s="6">
        <f t="shared" si="0"/>
        <v>2.0039430789133249E-2</v>
      </c>
      <c r="S65" s="4">
        <f t="shared" si="1"/>
        <v>2.0039430789133249E-2</v>
      </c>
      <c r="T65" s="4">
        <f t="shared" si="2"/>
        <v>3.6443099875397539E-2</v>
      </c>
    </row>
    <row r="66" spans="1:20" ht="34.5" thickBot="1" x14ac:dyDescent="0.3">
      <c r="A66" s="2">
        <v>4208257</v>
      </c>
      <c r="B66" s="2" t="s">
        <v>17</v>
      </c>
      <c r="C66" s="2" t="s">
        <v>47</v>
      </c>
      <c r="D66" s="2" t="s">
        <v>19</v>
      </c>
      <c r="E66" s="2" t="s">
        <v>101</v>
      </c>
      <c r="F66" s="2"/>
      <c r="G66" s="2" t="s">
        <v>36</v>
      </c>
      <c r="H66" s="2" t="s">
        <v>37</v>
      </c>
      <c r="I66" s="2" t="s">
        <v>23</v>
      </c>
      <c r="J66" s="2">
        <v>110</v>
      </c>
      <c r="K66" s="2">
        <v>87</v>
      </c>
      <c r="L66" s="2">
        <v>80</v>
      </c>
      <c r="M66" s="2">
        <v>96.9</v>
      </c>
      <c r="N66" s="2">
        <v>445</v>
      </c>
      <c r="O66" s="2">
        <v>36</v>
      </c>
      <c r="P66" s="2"/>
      <c r="Q66" s="2" t="s">
        <v>46</v>
      </c>
      <c r="R66" s="6">
        <f t="shared" si="0"/>
        <v>1.5669143446852427E-2</v>
      </c>
      <c r="S66" s="4">
        <f t="shared" si="1"/>
        <v>1.5669143446852427E-2</v>
      </c>
      <c r="T66" s="4">
        <f t="shared" si="2"/>
        <v>3.8663786936158399E-2</v>
      </c>
    </row>
    <row r="67" spans="1:20" ht="34.5" thickBot="1" x14ac:dyDescent="0.3">
      <c r="A67" s="2">
        <v>4208415</v>
      </c>
      <c r="B67" s="2" t="s">
        <v>17</v>
      </c>
      <c r="C67" s="2" t="s">
        <v>47</v>
      </c>
      <c r="D67" s="2" t="s">
        <v>19</v>
      </c>
      <c r="E67" s="2" t="s">
        <v>102</v>
      </c>
      <c r="F67" s="2"/>
      <c r="G67" s="2" t="s">
        <v>36</v>
      </c>
      <c r="H67" s="2" t="s">
        <v>39</v>
      </c>
      <c r="I67" s="2" t="s">
        <v>23</v>
      </c>
      <c r="J67" s="2">
        <v>66</v>
      </c>
      <c r="K67" s="2">
        <v>54</v>
      </c>
      <c r="L67" s="2">
        <v>80</v>
      </c>
      <c r="M67" s="2">
        <v>57.9</v>
      </c>
      <c r="N67" s="2">
        <v>621</v>
      </c>
      <c r="O67" s="2">
        <v>76</v>
      </c>
      <c r="P67" s="2"/>
      <c r="Q67" s="2"/>
      <c r="R67" s="6">
        <f t="shared" si="0"/>
        <v>3.6595025906735752E-2</v>
      </c>
      <c r="S67" s="4">
        <f t="shared" si="1"/>
        <v>3.6595025906735752E-2</v>
      </c>
      <c r="T67" s="4">
        <f t="shared" si="2"/>
        <v>3.854479838283266E-2</v>
      </c>
    </row>
    <row r="68" spans="1:20" ht="34.5" thickBot="1" x14ac:dyDescent="0.3">
      <c r="A68" s="2">
        <v>4208417</v>
      </c>
      <c r="B68" s="2" t="s">
        <v>17</v>
      </c>
      <c r="C68" s="2" t="s">
        <v>47</v>
      </c>
      <c r="D68" s="2" t="s">
        <v>19</v>
      </c>
      <c r="E68" s="2" t="s">
        <v>103</v>
      </c>
      <c r="F68" s="2"/>
      <c r="G68" s="2" t="s">
        <v>36</v>
      </c>
      <c r="H68" s="2" t="s">
        <v>39</v>
      </c>
      <c r="I68" s="2" t="s">
        <v>23</v>
      </c>
      <c r="J68" s="2">
        <v>66</v>
      </c>
      <c r="K68" s="2">
        <v>54</v>
      </c>
      <c r="L68" s="2">
        <v>80</v>
      </c>
      <c r="M68" s="2">
        <v>57.4</v>
      </c>
      <c r="N68" s="2">
        <v>753</v>
      </c>
      <c r="O68" s="2">
        <v>77</v>
      </c>
      <c r="P68" s="2"/>
      <c r="Q68" s="2"/>
      <c r="R68" s="6">
        <f t="shared" si="0"/>
        <v>4.4760209059233447E-2</v>
      </c>
      <c r="S68" s="4">
        <f t="shared" si="1"/>
        <v>4.4760209059233447E-2</v>
      </c>
      <c r="T68" s="4">
        <f t="shared" si="2"/>
        <v>3.6523456878608446E-2</v>
      </c>
    </row>
    <row r="69" spans="1:20" ht="34.5" thickBot="1" x14ac:dyDescent="0.3">
      <c r="A69" s="2">
        <v>4208431</v>
      </c>
      <c r="B69" s="2" t="s">
        <v>17</v>
      </c>
      <c r="C69" s="2" t="s">
        <v>47</v>
      </c>
      <c r="D69" s="2" t="s">
        <v>19</v>
      </c>
      <c r="E69" s="2" t="s">
        <v>104</v>
      </c>
      <c r="F69" s="2"/>
      <c r="G69" s="2" t="s">
        <v>36</v>
      </c>
      <c r="H69" s="2" t="s">
        <v>39</v>
      </c>
      <c r="I69" s="2" t="s">
        <v>23</v>
      </c>
      <c r="J69" s="2">
        <v>66</v>
      </c>
      <c r="K69" s="2">
        <v>54</v>
      </c>
      <c r="L69" s="2">
        <v>80</v>
      </c>
      <c r="M69" s="2">
        <v>57.4</v>
      </c>
      <c r="N69" s="2">
        <v>753</v>
      </c>
      <c r="O69" s="2">
        <v>77</v>
      </c>
      <c r="P69" s="2"/>
      <c r="Q69" s="2"/>
      <c r="R69" s="6">
        <f t="shared" si="0"/>
        <v>4.4760209059233447E-2</v>
      </c>
      <c r="S69" s="4">
        <f t="shared" si="1"/>
        <v>4.4760209059233447E-2</v>
      </c>
      <c r="T69" s="4">
        <f t="shared" si="2"/>
        <v>3.42262507346624E-2</v>
      </c>
    </row>
    <row r="70" spans="1:20" ht="34.5" thickBot="1" x14ac:dyDescent="0.3">
      <c r="A70" s="2">
        <v>4208419</v>
      </c>
      <c r="B70" s="2" t="s">
        <v>17</v>
      </c>
      <c r="C70" s="2" t="s">
        <v>47</v>
      </c>
      <c r="D70" s="2" t="s">
        <v>19</v>
      </c>
      <c r="E70" s="2" t="s">
        <v>105</v>
      </c>
      <c r="F70" s="2"/>
      <c r="G70" s="2" t="s">
        <v>36</v>
      </c>
      <c r="H70" s="2" t="s">
        <v>39</v>
      </c>
      <c r="I70" s="2" t="s">
        <v>23</v>
      </c>
      <c r="J70" s="2">
        <v>88</v>
      </c>
      <c r="K70" s="2">
        <v>71</v>
      </c>
      <c r="L70" s="2">
        <v>80</v>
      </c>
      <c r="M70" s="2">
        <v>76.7</v>
      </c>
      <c r="N70" s="2">
        <v>911</v>
      </c>
      <c r="O70" s="2">
        <v>81</v>
      </c>
      <c r="P70" s="2"/>
      <c r="Q70" s="2"/>
      <c r="R70" s="6">
        <f t="shared" si="0"/>
        <v>4.0525840938722295E-2</v>
      </c>
      <c r="S70" s="4">
        <f t="shared" si="1"/>
        <v>4.0525840938722295E-2</v>
      </c>
      <c r="T70" s="4">
        <f t="shared" si="2"/>
        <v>3.1929044590716354E-2</v>
      </c>
    </row>
    <row r="71" spans="1:20" ht="34.5" thickBot="1" x14ac:dyDescent="0.3">
      <c r="A71" s="2">
        <v>4208421</v>
      </c>
      <c r="B71" s="2" t="s">
        <v>17</v>
      </c>
      <c r="C71" s="2" t="s">
        <v>47</v>
      </c>
      <c r="D71" s="2" t="s">
        <v>19</v>
      </c>
      <c r="E71" s="2" t="s">
        <v>106</v>
      </c>
      <c r="F71" s="2"/>
      <c r="G71" s="2" t="s">
        <v>36</v>
      </c>
      <c r="H71" s="2" t="s">
        <v>39</v>
      </c>
      <c r="I71" s="2" t="s">
        <v>23</v>
      </c>
      <c r="J71" s="2">
        <v>88</v>
      </c>
      <c r="K71" s="2">
        <v>71</v>
      </c>
      <c r="L71" s="2">
        <v>80</v>
      </c>
      <c r="M71" s="2">
        <v>76.7</v>
      </c>
      <c r="N71" s="2">
        <v>920</v>
      </c>
      <c r="O71" s="2">
        <v>80</v>
      </c>
      <c r="P71" s="2"/>
      <c r="Q71" s="2"/>
      <c r="R71" s="6">
        <f t="shared" si="0"/>
        <v>4.092620599739244E-2</v>
      </c>
      <c r="S71" s="4">
        <f t="shared" si="1"/>
        <v>4.092620599739244E-2</v>
      </c>
      <c r="T71" s="4">
        <f t="shared" si="2"/>
        <v>3.0177092635082656E-2</v>
      </c>
    </row>
    <row r="72" spans="1:20" ht="34.5" thickBot="1" x14ac:dyDescent="0.3">
      <c r="A72" s="2">
        <v>4208433</v>
      </c>
      <c r="B72" s="2" t="s">
        <v>17</v>
      </c>
      <c r="C72" s="2" t="s">
        <v>47</v>
      </c>
      <c r="D72" s="2" t="s">
        <v>19</v>
      </c>
      <c r="E72" s="2" t="s">
        <v>107</v>
      </c>
      <c r="F72" s="2"/>
      <c r="G72" s="2" t="s">
        <v>36</v>
      </c>
      <c r="H72" s="2" t="s">
        <v>39</v>
      </c>
      <c r="I72" s="2" t="s">
        <v>23</v>
      </c>
      <c r="J72" s="2">
        <v>88</v>
      </c>
      <c r="K72" s="2">
        <v>71</v>
      </c>
      <c r="L72" s="2">
        <v>80</v>
      </c>
      <c r="M72" s="2">
        <v>76.7</v>
      </c>
      <c r="N72" s="2">
        <v>920</v>
      </c>
      <c r="O72" s="2">
        <v>80</v>
      </c>
      <c r="P72" s="2"/>
      <c r="Q72" s="2"/>
      <c r="R72" s="6">
        <f t="shared" si="0"/>
        <v>4.092620599739244E-2</v>
      </c>
      <c r="S72" s="4">
        <f t="shared" si="1"/>
        <v>4.092620599739244E-2</v>
      </c>
      <c r="T72" s="4">
        <f t="shared" si="2"/>
        <v>2.8540265207545025E-2</v>
      </c>
    </row>
    <row r="73" spans="1:20" ht="34.5" thickBot="1" x14ac:dyDescent="0.3">
      <c r="A73" s="2">
        <v>4333793</v>
      </c>
      <c r="B73" s="2" t="s">
        <v>17</v>
      </c>
      <c r="C73" s="2" t="s">
        <v>47</v>
      </c>
      <c r="D73" s="2" t="s">
        <v>19</v>
      </c>
      <c r="E73" s="2" t="s">
        <v>108</v>
      </c>
      <c r="F73" s="2"/>
      <c r="G73" s="2" t="s">
        <v>36</v>
      </c>
      <c r="H73" s="2" t="s">
        <v>39</v>
      </c>
      <c r="I73" s="2" t="s">
        <v>23</v>
      </c>
      <c r="J73" s="2">
        <v>110</v>
      </c>
      <c r="K73" s="2">
        <v>88</v>
      </c>
      <c r="L73" s="2">
        <v>80</v>
      </c>
      <c r="M73" s="2">
        <v>96.7</v>
      </c>
      <c r="N73" s="2">
        <v>914</v>
      </c>
      <c r="O73" s="2">
        <v>80</v>
      </c>
      <c r="P73" s="2" t="s">
        <v>24</v>
      </c>
      <c r="Q73" s="2"/>
      <c r="R73" s="6">
        <f t="shared" si="0"/>
        <v>3.2249927611168565E-2</v>
      </c>
      <c r="S73" s="4">
        <f t="shared" si="1"/>
        <v>3.2249927611168565E-2</v>
      </c>
      <c r="T73" s="4">
        <f t="shared" si="2"/>
        <v>2.6903437780007398E-2</v>
      </c>
    </row>
    <row r="74" spans="1:20" ht="34.5" thickBot="1" x14ac:dyDescent="0.3">
      <c r="A74" s="2">
        <v>4208423</v>
      </c>
      <c r="B74" s="2" t="s">
        <v>17</v>
      </c>
      <c r="C74" s="2" t="s">
        <v>47</v>
      </c>
      <c r="D74" s="2" t="s">
        <v>19</v>
      </c>
      <c r="E74" s="2" t="s">
        <v>109</v>
      </c>
      <c r="F74" s="2"/>
      <c r="G74" s="2" t="s">
        <v>36</v>
      </c>
      <c r="H74" s="2" t="s">
        <v>39</v>
      </c>
      <c r="I74" s="2" t="s">
        <v>23</v>
      </c>
      <c r="J74" s="2">
        <v>110</v>
      </c>
      <c r="K74" s="2">
        <v>89</v>
      </c>
      <c r="L74" s="2">
        <v>80</v>
      </c>
      <c r="M74" s="2">
        <v>95.9</v>
      </c>
      <c r="N74" s="2">
        <v>1123</v>
      </c>
      <c r="O74" s="2">
        <v>83</v>
      </c>
      <c r="P74" s="2"/>
      <c r="Q74" s="2"/>
      <c r="R74" s="6">
        <f t="shared" ref="R74:R108" si="3">N74*3412/(M74*1000000)</f>
        <v>3.9954911366006256E-2</v>
      </c>
      <c r="S74" s="4">
        <f t="shared" ref="S74:S137" si="4">AVERAGE(R74:R74)</f>
        <v>3.9954911366006256E-2</v>
      </c>
      <c r="T74" s="4">
        <f t="shared" ref="T74:T137" si="5">AVERAGE(S74:S84)</f>
        <v>2.7930083678171593E-2</v>
      </c>
    </row>
    <row r="75" spans="1:20" ht="34.5" thickBot="1" x14ac:dyDescent="0.3">
      <c r="A75" s="2">
        <v>4208425</v>
      </c>
      <c r="B75" s="2" t="s">
        <v>17</v>
      </c>
      <c r="C75" s="2" t="s">
        <v>47</v>
      </c>
      <c r="D75" s="2" t="s">
        <v>19</v>
      </c>
      <c r="E75" s="2" t="s">
        <v>110</v>
      </c>
      <c r="F75" s="2"/>
      <c r="G75" s="2" t="s">
        <v>36</v>
      </c>
      <c r="H75" s="2" t="s">
        <v>39</v>
      </c>
      <c r="I75" s="2" t="s">
        <v>23</v>
      </c>
      <c r="J75" s="2">
        <v>110</v>
      </c>
      <c r="K75" s="2">
        <v>89</v>
      </c>
      <c r="L75" s="2">
        <v>80</v>
      </c>
      <c r="M75" s="2">
        <v>95.3</v>
      </c>
      <c r="N75" s="2">
        <v>1242</v>
      </c>
      <c r="O75" s="2">
        <v>84</v>
      </c>
      <c r="P75" s="2"/>
      <c r="Q75" s="2"/>
      <c r="R75" s="6">
        <f t="shared" si="3"/>
        <v>4.4466988457502625E-2</v>
      </c>
      <c r="S75" s="4">
        <f t="shared" si="4"/>
        <v>4.4466988457502625E-2</v>
      </c>
      <c r="T75" s="4">
        <f t="shared" si="5"/>
        <v>2.8256276507714184E-2</v>
      </c>
    </row>
    <row r="76" spans="1:20" ht="34.5" thickBot="1" x14ac:dyDescent="0.3">
      <c r="A76" s="2">
        <v>4208435</v>
      </c>
      <c r="B76" s="2" t="s">
        <v>17</v>
      </c>
      <c r="C76" s="2" t="s">
        <v>47</v>
      </c>
      <c r="D76" s="2" t="s">
        <v>19</v>
      </c>
      <c r="E76" s="2" t="s">
        <v>111</v>
      </c>
      <c r="F76" s="2"/>
      <c r="G76" s="2" t="s">
        <v>36</v>
      </c>
      <c r="H76" s="2" t="s">
        <v>39</v>
      </c>
      <c r="I76" s="2" t="s">
        <v>23</v>
      </c>
      <c r="J76" s="2">
        <v>110</v>
      </c>
      <c r="K76" s="2">
        <v>89</v>
      </c>
      <c r="L76" s="2">
        <v>80</v>
      </c>
      <c r="M76" s="2">
        <v>95.3</v>
      </c>
      <c r="N76" s="2">
        <v>1242</v>
      </c>
      <c r="O76" s="2">
        <v>84</v>
      </c>
      <c r="P76" s="2"/>
      <c r="Q76" s="2"/>
      <c r="R76" s="6">
        <f t="shared" si="3"/>
        <v>4.4466988457502625E-2</v>
      </c>
      <c r="S76" s="4">
        <f t="shared" si="4"/>
        <v>4.4466988457502625E-2</v>
      </c>
      <c r="T76" s="4">
        <f t="shared" si="5"/>
        <v>2.7883403337039467E-2</v>
      </c>
    </row>
    <row r="77" spans="1:20" ht="34.5" thickBot="1" x14ac:dyDescent="0.3">
      <c r="A77" s="2">
        <v>4713929</v>
      </c>
      <c r="B77" s="2" t="s">
        <v>17</v>
      </c>
      <c r="C77" s="2" t="s">
        <v>47</v>
      </c>
      <c r="D77" s="2" t="s">
        <v>19</v>
      </c>
      <c r="E77" s="2" t="s">
        <v>112</v>
      </c>
      <c r="F77" s="2"/>
      <c r="G77" s="2" t="s">
        <v>36</v>
      </c>
      <c r="H77" s="2" t="s">
        <v>39</v>
      </c>
      <c r="I77" s="2" t="s">
        <v>23</v>
      </c>
      <c r="J77" s="2">
        <v>66</v>
      </c>
      <c r="K77" s="2">
        <v>53</v>
      </c>
      <c r="L77" s="2">
        <v>80</v>
      </c>
      <c r="M77" s="2">
        <v>59.4</v>
      </c>
      <c r="N77" s="2">
        <v>250</v>
      </c>
      <c r="O77" s="2">
        <v>77</v>
      </c>
      <c r="P77" s="2"/>
      <c r="Q77" s="2" t="s">
        <v>46</v>
      </c>
      <c r="R77" s="6">
        <f t="shared" si="3"/>
        <v>1.436026936026936E-2</v>
      </c>
      <c r="S77" s="4">
        <f t="shared" si="4"/>
        <v>1.436026936026936E-2</v>
      </c>
      <c r="T77" s="4">
        <f t="shared" si="5"/>
        <v>2.7527229052942505E-2</v>
      </c>
    </row>
    <row r="78" spans="1:20" ht="34.5" thickBot="1" x14ac:dyDescent="0.3">
      <c r="A78" s="2">
        <v>4714264</v>
      </c>
      <c r="B78" s="2" t="s">
        <v>17</v>
      </c>
      <c r="C78" s="2" t="s">
        <v>47</v>
      </c>
      <c r="D78" s="2" t="s">
        <v>19</v>
      </c>
      <c r="E78" s="2" t="s">
        <v>113</v>
      </c>
      <c r="F78" s="2"/>
      <c r="G78" s="2" t="s">
        <v>36</v>
      </c>
      <c r="H78" s="2" t="s">
        <v>39</v>
      </c>
      <c r="I78" s="2" t="s">
        <v>23</v>
      </c>
      <c r="J78" s="2">
        <v>66</v>
      </c>
      <c r="K78" s="2">
        <v>53</v>
      </c>
      <c r="L78" s="2">
        <v>80</v>
      </c>
      <c r="M78" s="2">
        <v>59.4</v>
      </c>
      <c r="N78" s="2">
        <v>250</v>
      </c>
      <c r="O78" s="2">
        <v>77</v>
      </c>
      <c r="P78" s="2"/>
      <c r="Q78" s="2" t="s">
        <v>46</v>
      </c>
      <c r="R78" s="6">
        <f t="shared" si="3"/>
        <v>1.436026936026936E-2</v>
      </c>
      <c r="S78" s="4">
        <f t="shared" si="4"/>
        <v>1.436026936026936E-2</v>
      </c>
      <c r="T78" s="4">
        <f t="shared" si="5"/>
        <v>2.990802923223039E-2</v>
      </c>
    </row>
    <row r="79" spans="1:20" ht="34.5" thickBot="1" x14ac:dyDescent="0.3">
      <c r="A79" s="2">
        <v>4714685</v>
      </c>
      <c r="B79" s="2" t="s">
        <v>17</v>
      </c>
      <c r="C79" s="2" t="s">
        <v>47</v>
      </c>
      <c r="D79" s="2" t="s">
        <v>19</v>
      </c>
      <c r="E79" s="2" t="s">
        <v>114</v>
      </c>
      <c r="F79" s="2"/>
      <c r="G79" s="2" t="s">
        <v>36</v>
      </c>
      <c r="H79" s="2" t="s">
        <v>39</v>
      </c>
      <c r="I79" s="2" t="s">
        <v>23</v>
      </c>
      <c r="J79" s="2">
        <v>88</v>
      </c>
      <c r="K79" s="2">
        <v>72</v>
      </c>
      <c r="L79" s="2">
        <v>80</v>
      </c>
      <c r="M79" s="2">
        <v>78.599999999999994</v>
      </c>
      <c r="N79" s="2">
        <v>449</v>
      </c>
      <c r="O79" s="2">
        <v>83</v>
      </c>
      <c r="P79" s="2"/>
      <c r="Q79" s="2" t="s">
        <v>46</v>
      </c>
      <c r="R79" s="6">
        <f t="shared" si="3"/>
        <v>1.9490941475826973E-2</v>
      </c>
      <c r="S79" s="4">
        <f t="shared" si="4"/>
        <v>1.9490941475826973E-2</v>
      </c>
      <c r="T79" s="4">
        <f t="shared" si="5"/>
        <v>3.2660593376345332E-2</v>
      </c>
    </row>
    <row r="80" spans="1:20" ht="34.5" thickBot="1" x14ac:dyDescent="0.3">
      <c r="A80" s="2">
        <v>4714936</v>
      </c>
      <c r="B80" s="2" t="s">
        <v>17</v>
      </c>
      <c r="C80" s="2" t="s">
        <v>47</v>
      </c>
      <c r="D80" s="2" t="s">
        <v>19</v>
      </c>
      <c r="E80" s="2" t="s">
        <v>115</v>
      </c>
      <c r="F80" s="2"/>
      <c r="G80" s="2" t="s">
        <v>36</v>
      </c>
      <c r="H80" s="2" t="s">
        <v>39</v>
      </c>
      <c r="I80" s="2" t="s">
        <v>23</v>
      </c>
      <c r="J80" s="2">
        <v>88</v>
      </c>
      <c r="K80" s="2">
        <v>72</v>
      </c>
      <c r="L80" s="2">
        <v>80</v>
      </c>
      <c r="M80" s="2">
        <v>78.599999999999994</v>
      </c>
      <c r="N80" s="2">
        <v>449</v>
      </c>
      <c r="O80" s="2">
        <v>83</v>
      </c>
      <c r="P80" s="2"/>
      <c r="Q80" s="2" t="s">
        <v>46</v>
      </c>
      <c r="R80" s="6">
        <f t="shared" si="3"/>
        <v>1.9490941475826973E-2</v>
      </c>
      <c r="S80" s="4">
        <f t="shared" si="4"/>
        <v>1.9490941475826973E-2</v>
      </c>
      <c r="T80" s="4">
        <f t="shared" si="5"/>
        <v>3.4946732782682316E-2</v>
      </c>
    </row>
    <row r="81" spans="1:20" ht="34.5" thickBot="1" x14ac:dyDescent="0.3">
      <c r="A81" s="2">
        <v>4715328</v>
      </c>
      <c r="B81" s="2" t="s">
        <v>17</v>
      </c>
      <c r="C81" s="2" t="s">
        <v>47</v>
      </c>
      <c r="D81" s="2" t="s">
        <v>19</v>
      </c>
      <c r="E81" s="2" t="s">
        <v>116</v>
      </c>
      <c r="F81" s="2"/>
      <c r="G81" s="2" t="s">
        <v>36</v>
      </c>
      <c r="H81" s="2" t="s">
        <v>39</v>
      </c>
      <c r="I81" s="2" t="s">
        <v>23</v>
      </c>
      <c r="J81" s="2">
        <v>88</v>
      </c>
      <c r="K81" s="2">
        <v>72</v>
      </c>
      <c r="L81" s="2">
        <v>80</v>
      </c>
      <c r="M81" s="2">
        <v>78.5</v>
      </c>
      <c r="N81" s="2">
        <v>489</v>
      </c>
      <c r="O81" s="2">
        <v>83</v>
      </c>
      <c r="P81" s="2"/>
      <c r="Q81" s="2" t="s">
        <v>46</v>
      </c>
      <c r="R81" s="6">
        <f t="shared" si="3"/>
        <v>2.1254369426751591E-2</v>
      </c>
      <c r="S81" s="4">
        <f t="shared" si="4"/>
        <v>2.1254369426751591E-2</v>
      </c>
      <c r="T81" s="4">
        <f t="shared" si="5"/>
        <v>3.455693167139811E-2</v>
      </c>
    </row>
    <row r="82" spans="1:20" ht="34.5" thickBot="1" x14ac:dyDescent="0.3">
      <c r="A82" s="2">
        <v>4715431</v>
      </c>
      <c r="B82" s="2" t="s">
        <v>17</v>
      </c>
      <c r="C82" s="2" t="s">
        <v>47</v>
      </c>
      <c r="D82" s="2" t="s">
        <v>19</v>
      </c>
      <c r="E82" s="2" t="s">
        <v>117</v>
      </c>
      <c r="F82" s="2"/>
      <c r="G82" s="2" t="s">
        <v>36</v>
      </c>
      <c r="H82" s="2" t="s">
        <v>39</v>
      </c>
      <c r="I82" s="2" t="s">
        <v>23</v>
      </c>
      <c r="J82" s="2">
        <v>110</v>
      </c>
      <c r="K82" s="2">
        <v>90</v>
      </c>
      <c r="L82" s="2">
        <v>80</v>
      </c>
      <c r="M82" s="2">
        <v>97.8</v>
      </c>
      <c r="N82" s="2">
        <v>657</v>
      </c>
      <c r="O82" s="2">
        <v>86</v>
      </c>
      <c r="P82" s="2"/>
      <c r="Q82" s="2"/>
      <c r="R82" s="6">
        <f t="shared" si="3"/>
        <v>2.2921104294478526E-2</v>
      </c>
      <c r="S82" s="4">
        <f t="shared" si="4"/>
        <v>2.2921104294478526E-2</v>
      </c>
      <c r="T82" s="4">
        <f t="shared" si="5"/>
        <v>3.4006818928211661E-2</v>
      </c>
    </row>
    <row r="83" spans="1:20" ht="34.5" thickBot="1" x14ac:dyDescent="0.3">
      <c r="A83" s="2">
        <v>4715433</v>
      </c>
      <c r="B83" s="2" t="s">
        <v>17</v>
      </c>
      <c r="C83" s="2" t="s">
        <v>47</v>
      </c>
      <c r="D83" s="2" t="s">
        <v>19</v>
      </c>
      <c r="E83" s="2" t="s">
        <v>118</v>
      </c>
      <c r="F83" s="2"/>
      <c r="G83" s="2" t="s">
        <v>36</v>
      </c>
      <c r="H83" s="2" t="s">
        <v>39</v>
      </c>
      <c r="I83" s="2" t="s">
        <v>23</v>
      </c>
      <c r="J83" s="2">
        <v>110</v>
      </c>
      <c r="K83" s="2">
        <v>90</v>
      </c>
      <c r="L83" s="2">
        <v>80</v>
      </c>
      <c r="M83" s="2">
        <v>97.8</v>
      </c>
      <c r="N83" s="2">
        <v>657</v>
      </c>
      <c r="O83" s="2">
        <v>86</v>
      </c>
      <c r="P83" s="2"/>
      <c r="Q83" s="2"/>
      <c r="R83" s="6">
        <f t="shared" si="3"/>
        <v>2.2921104294478526E-2</v>
      </c>
      <c r="S83" s="4">
        <f t="shared" si="4"/>
        <v>2.2921104294478526E-2</v>
      </c>
      <c r="T83" s="4">
        <f t="shared" si="5"/>
        <v>3.3322488577533435E-2</v>
      </c>
    </row>
    <row r="84" spans="1:20" ht="34.5" thickBot="1" x14ac:dyDescent="0.3">
      <c r="A84" s="2">
        <v>5210754</v>
      </c>
      <c r="B84" s="2" t="s">
        <v>17</v>
      </c>
      <c r="C84" s="2" t="s">
        <v>47</v>
      </c>
      <c r="D84" s="2" t="s">
        <v>19</v>
      </c>
      <c r="E84" s="2" t="s">
        <v>119</v>
      </c>
      <c r="F84" s="2"/>
      <c r="G84" s="2" t="s">
        <v>36</v>
      </c>
      <c r="H84" s="2" t="s">
        <v>39</v>
      </c>
      <c r="I84" s="2" t="s">
        <v>23</v>
      </c>
      <c r="J84" s="2">
        <v>66</v>
      </c>
      <c r="K84" s="2">
        <v>53</v>
      </c>
      <c r="L84" s="2">
        <v>80</v>
      </c>
      <c r="M84" s="2">
        <v>55.4</v>
      </c>
      <c r="N84" s="2">
        <v>707</v>
      </c>
      <c r="O84" s="2">
        <v>32</v>
      </c>
      <c r="P84" s="2"/>
      <c r="Q84" s="2"/>
      <c r="R84" s="6">
        <f t="shared" si="3"/>
        <v>4.3543032490974728E-2</v>
      </c>
      <c r="S84" s="4">
        <f t="shared" si="4"/>
        <v>4.3543032490974728E-2</v>
      </c>
      <c r="T84" s="4">
        <f t="shared" si="5"/>
        <v>3.2670360215098324E-2</v>
      </c>
    </row>
    <row r="85" spans="1:20" ht="34.5" thickBot="1" x14ac:dyDescent="0.3">
      <c r="A85" s="2">
        <v>5210755</v>
      </c>
      <c r="B85" s="2" t="s">
        <v>17</v>
      </c>
      <c r="C85" s="2" t="s">
        <v>47</v>
      </c>
      <c r="D85" s="2" t="s">
        <v>19</v>
      </c>
      <c r="E85" s="2" t="s">
        <v>120</v>
      </c>
      <c r="F85" s="2"/>
      <c r="G85" s="2" t="s">
        <v>88</v>
      </c>
      <c r="H85" s="2" t="s">
        <v>39</v>
      </c>
      <c r="I85" s="2" t="s">
        <v>23</v>
      </c>
      <c r="J85" s="2">
        <v>66</v>
      </c>
      <c r="K85" s="2">
        <v>53</v>
      </c>
      <c r="L85" s="2">
        <v>80</v>
      </c>
      <c r="M85" s="2">
        <v>55.4</v>
      </c>
      <c r="N85" s="2">
        <v>707</v>
      </c>
      <c r="O85" s="2">
        <v>32</v>
      </c>
      <c r="P85" s="2"/>
      <c r="Q85" s="2"/>
      <c r="R85" s="6">
        <f t="shared" si="3"/>
        <v>4.3543032490974728E-2</v>
      </c>
      <c r="S85" s="4">
        <f t="shared" si="4"/>
        <v>4.3543032490974728E-2</v>
      </c>
      <c r="T85" s="4">
        <f t="shared" si="5"/>
        <v>3.0143511107527197E-2</v>
      </c>
    </row>
    <row r="86" spans="1:20" ht="34.5" thickBot="1" x14ac:dyDescent="0.3">
      <c r="A86" s="2">
        <v>5210756</v>
      </c>
      <c r="B86" s="2" t="s">
        <v>17</v>
      </c>
      <c r="C86" s="2" t="s">
        <v>47</v>
      </c>
      <c r="D86" s="2" t="s">
        <v>19</v>
      </c>
      <c r="E86" s="2" t="s">
        <v>121</v>
      </c>
      <c r="F86" s="2"/>
      <c r="G86" s="2" t="s">
        <v>36</v>
      </c>
      <c r="H86" s="2" t="s">
        <v>39</v>
      </c>
      <c r="I86" s="2" t="s">
        <v>23</v>
      </c>
      <c r="J86" s="2">
        <v>88</v>
      </c>
      <c r="K86" s="2">
        <v>70</v>
      </c>
      <c r="L86" s="2">
        <v>80</v>
      </c>
      <c r="M86" s="2">
        <v>74.3</v>
      </c>
      <c r="N86" s="2">
        <v>879</v>
      </c>
      <c r="O86" s="2">
        <v>34</v>
      </c>
      <c r="P86" s="2"/>
      <c r="Q86" s="2"/>
      <c r="R86" s="6">
        <f t="shared" si="3"/>
        <v>4.0365383580080752E-2</v>
      </c>
      <c r="S86" s="4">
        <f t="shared" si="4"/>
        <v>4.0365383580080752E-2</v>
      </c>
      <c r="T86" s="4">
        <f t="shared" si="5"/>
        <v>2.7568941720235777E-2</v>
      </c>
    </row>
    <row r="87" spans="1:20" ht="34.5" thickBot="1" x14ac:dyDescent="0.3">
      <c r="A87" s="2">
        <v>5210757</v>
      </c>
      <c r="B87" s="2" t="s">
        <v>17</v>
      </c>
      <c r="C87" s="2" t="s">
        <v>47</v>
      </c>
      <c r="D87" s="2" t="s">
        <v>19</v>
      </c>
      <c r="E87" s="2" t="s">
        <v>122</v>
      </c>
      <c r="F87" s="2"/>
      <c r="G87" s="2" t="s">
        <v>36</v>
      </c>
      <c r="H87" s="2" t="s">
        <v>39</v>
      </c>
      <c r="I87" s="2" t="s">
        <v>23</v>
      </c>
      <c r="J87" s="2">
        <v>88</v>
      </c>
      <c r="K87" s="2">
        <v>69</v>
      </c>
      <c r="L87" s="2">
        <v>80</v>
      </c>
      <c r="M87" s="2">
        <v>74.3</v>
      </c>
      <c r="N87" s="2">
        <v>883</v>
      </c>
      <c r="O87" s="2">
        <v>33</v>
      </c>
      <c r="P87" s="2"/>
      <c r="Q87" s="2"/>
      <c r="R87" s="6">
        <f t="shared" si="3"/>
        <v>4.0549071332436071E-2</v>
      </c>
      <c r="S87" s="4">
        <f t="shared" si="4"/>
        <v>4.0549071332436071E-2</v>
      </c>
      <c r="T87" s="4">
        <f t="shared" si="5"/>
        <v>2.55079489229482E-2</v>
      </c>
    </row>
    <row r="88" spans="1:20" ht="34.5" thickBot="1" x14ac:dyDescent="0.3">
      <c r="A88" s="2">
        <v>5210758</v>
      </c>
      <c r="B88" s="2" t="s">
        <v>17</v>
      </c>
      <c r="C88" s="2" t="s">
        <v>47</v>
      </c>
      <c r="D88" s="2" t="s">
        <v>19</v>
      </c>
      <c r="E88" s="2" t="s">
        <v>123</v>
      </c>
      <c r="F88" s="2"/>
      <c r="G88" s="2" t="s">
        <v>88</v>
      </c>
      <c r="H88" s="2" t="s">
        <v>39</v>
      </c>
      <c r="I88" s="2" t="s">
        <v>23</v>
      </c>
      <c r="J88" s="2">
        <v>88</v>
      </c>
      <c r="K88" s="2">
        <v>69</v>
      </c>
      <c r="L88" s="2">
        <v>80</v>
      </c>
      <c r="M88" s="2">
        <v>74.3</v>
      </c>
      <c r="N88" s="2">
        <v>883</v>
      </c>
      <c r="O88" s="2">
        <v>33</v>
      </c>
      <c r="P88" s="2"/>
      <c r="Q88" s="2"/>
      <c r="R88" s="6">
        <f t="shared" si="3"/>
        <v>4.0549071332436071E-2</v>
      </c>
      <c r="S88" s="4">
        <f t="shared" si="4"/>
        <v>4.0549071332436071E-2</v>
      </c>
      <c r="T88" s="4">
        <f t="shared" si="5"/>
        <v>2.3430257239082864E-2</v>
      </c>
    </row>
    <row r="89" spans="1:20" ht="34.5" thickBot="1" x14ac:dyDescent="0.3">
      <c r="A89" s="2">
        <v>5210759</v>
      </c>
      <c r="B89" s="2" t="s">
        <v>17</v>
      </c>
      <c r="C89" s="2" t="s">
        <v>47</v>
      </c>
      <c r="D89" s="2" t="s">
        <v>19</v>
      </c>
      <c r="E89" s="2" t="s">
        <v>124</v>
      </c>
      <c r="F89" s="2"/>
      <c r="G89" s="2" t="s">
        <v>36</v>
      </c>
      <c r="H89" s="2" t="s">
        <v>39</v>
      </c>
      <c r="I89" s="2" t="s">
        <v>23</v>
      </c>
      <c r="J89" s="2">
        <v>110</v>
      </c>
      <c r="K89" s="2">
        <v>87</v>
      </c>
      <c r="L89" s="2">
        <v>80</v>
      </c>
      <c r="M89" s="2">
        <v>91.8</v>
      </c>
      <c r="N89" s="2">
        <v>1201</v>
      </c>
      <c r="O89" s="2">
        <v>35</v>
      </c>
      <c r="P89" s="2"/>
      <c r="Q89" s="2"/>
      <c r="R89" s="6">
        <f t="shared" si="3"/>
        <v>4.4638474945533767E-2</v>
      </c>
      <c r="S89" s="4">
        <f t="shared" si="4"/>
        <v>4.4638474945533767E-2</v>
      </c>
      <c r="T89" s="4">
        <f t="shared" si="5"/>
        <v>2.2473097124999526E-2</v>
      </c>
    </row>
    <row r="90" spans="1:20" ht="34.5" thickBot="1" x14ac:dyDescent="0.3">
      <c r="A90" s="2">
        <v>5210760</v>
      </c>
      <c r="B90" s="2" t="s">
        <v>17</v>
      </c>
      <c r="C90" s="2" t="s">
        <v>47</v>
      </c>
      <c r="D90" s="2" t="s">
        <v>19</v>
      </c>
      <c r="E90" s="2" t="s">
        <v>125</v>
      </c>
      <c r="F90" s="2"/>
      <c r="G90" s="2" t="s">
        <v>88</v>
      </c>
      <c r="H90" s="2" t="s">
        <v>39</v>
      </c>
      <c r="I90" s="2" t="s">
        <v>23</v>
      </c>
      <c r="J90" s="2">
        <v>110</v>
      </c>
      <c r="K90" s="2">
        <v>87</v>
      </c>
      <c r="L90" s="2">
        <v>80</v>
      </c>
      <c r="M90" s="2">
        <v>91.8</v>
      </c>
      <c r="N90" s="2">
        <v>1201</v>
      </c>
      <c r="O90" s="2">
        <v>35</v>
      </c>
      <c r="P90" s="2"/>
      <c r="Q90" s="2"/>
      <c r="R90" s="6">
        <f t="shared" si="3"/>
        <v>4.4638474945533767E-2</v>
      </c>
      <c r="S90" s="4">
        <f t="shared" si="4"/>
        <v>4.4638474945533767E-2</v>
      </c>
      <c r="T90" s="4">
        <f t="shared" si="5"/>
        <v>2.2433966861763213E-2</v>
      </c>
    </row>
    <row r="91" spans="1:20" ht="34.5" thickBot="1" x14ac:dyDescent="0.3">
      <c r="A91" s="2">
        <v>4208243</v>
      </c>
      <c r="B91" s="2" t="s">
        <v>17</v>
      </c>
      <c r="C91" s="2" t="s">
        <v>47</v>
      </c>
      <c r="D91" s="2" t="s">
        <v>19</v>
      </c>
      <c r="E91" s="2" t="s">
        <v>126</v>
      </c>
      <c r="F91" s="2"/>
      <c r="G91" s="2" t="s">
        <v>36</v>
      </c>
      <c r="H91" s="2" t="s">
        <v>39</v>
      </c>
      <c r="I91" s="2" t="s">
        <v>23</v>
      </c>
      <c r="J91" s="2">
        <v>66</v>
      </c>
      <c r="K91" s="2">
        <v>52</v>
      </c>
      <c r="L91" s="2">
        <v>80</v>
      </c>
      <c r="M91" s="2">
        <v>58.8</v>
      </c>
      <c r="N91" s="2">
        <v>262</v>
      </c>
      <c r="O91" s="2">
        <v>32</v>
      </c>
      <c r="P91" s="2"/>
      <c r="Q91" s="2" t="s">
        <v>46</v>
      </c>
      <c r="R91" s="6">
        <f t="shared" si="3"/>
        <v>1.520312925170068E-2</v>
      </c>
      <c r="S91" s="4">
        <f t="shared" si="4"/>
        <v>1.520312925170068E-2</v>
      </c>
      <c r="T91" s="4">
        <f t="shared" si="5"/>
        <v>2.095597059361215E-2</v>
      </c>
    </row>
    <row r="92" spans="1:20" ht="34.5" thickBot="1" x14ac:dyDescent="0.3">
      <c r="A92" s="2">
        <v>4208252</v>
      </c>
      <c r="B92" s="2" t="s">
        <v>17</v>
      </c>
      <c r="C92" s="2" t="s">
        <v>47</v>
      </c>
      <c r="D92" s="2" t="s">
        <v>19</v>
      </c>
      <c r="E92" s="2" t="s">
        <v>127</v>
      </c>
      <c r="F92" s="2"/>
      <c r="G92" s="2" t="s">
        <v>88</v>
      </c>
      <c r="H92" s="2" t="s">
        <v>39</v>
      </c>
      <c r="I92" s="2" t="s">
        <v>23</v>
      </c>
      <c r="J92" s="2">
        <v>66</v>
      </c>
      <c r="K92" s="2">
        <v>52</v>
      </c>
      <c r="L92" s="2">
        <v>80</v>
      </c>
      <c r="M92" s="2">
        <v>58.8</v>
      </c>
      <c r="N92" s="2">
        <v>262</v>
      </c>
      <c r="O92" s="2">
        <v>32</v>
      </c>
      <c r="P92" s="2"/>
      <c r="Q92" s="2" t="s">
        <v>46</v>
      </c>
      <c r="R92" s="6">
        <f t="shared" si="3"/>
        <v>1.520312925170068E-2</v>
      </c>
      <c r="S92" s="4">
        <f t="shared" si="4"/>
        <v>1.520312925170068E-2</v>
      </c>
      <c r="T92" s="4">
        <f t="shared" si="5"/>
        <v>2.3447882449263501E-2</v>
      </c>
    </row>
    <row r="93" spans="1:20" ht="34.5" thickBot="1" x14ac:dyDescent="0.3">
      <c r="A93" s="2">
        <v>4208245</v>
      </c>
      <c r="B93" s="2" t="s">
        <v>17</v>
      </c>
      <c r="C93" s="2" t="s">
        <v>47</v>
      </c>
      <c r="D93" s="2" t="s">
        <v>19</v>
      </c>
      <c r="E93" s="2" t="s">
        <v>128</v>
      </c>
      <c r="F93" s="2"/>
      <c r="G93" s="2" t="s">
        <v>36</v>
      </c>
      <c r="H93" s="2" t="s">
        <v>39</v>
      </c>
      <c r="I93" s="2" t="s">
        <v>23</v>
      </c>
      <c r="J93" s="2">
        <v>88</v>
      </c>
      <c r="K93" s="2">
        <v>70</v>
      </c>
      <c r="L93" s="2">
        <v>80</v>
      </c>
      <c r="M93" s="2">
        <v>77.8</v>
      </c>
      <c r="N93" s="2">
        <v>351</v>
      </c>
      <c r="O93" s="2">
        <v>34</v>
      </c>
      <c r="P93" s="2"/>
      <c r="Q93" s="2" t="s">
        <v>46</v>
      </c>
      <c r="R93" s="6">
        <f t="shared" si="3"/>
        <v>1.5393470437017994E-2</v>
      </c>
      <c r="S93" s="4">
        <f t="shared" si="4"/>
        <v>1.5393470437017994E-2</v>
      </c>
      <c r="T93" s="4">
        <f t="shared" si="5"/>
        <v>2.4900199852713908E-2</v>
      </c>
    </row>
    <row r="94" spans="1:20" ht="34.5" thickBot="1" x14ac:dyDescent="0.3">
      <c r="A94" s="2">
        <v>4208246</v>
      </c>
      <c r="B94" s="2" t="s">
        <v>17</v>
      </c>
      <c r="C94" s="2" t="s">
        <v>47</v>
      </c>
      <c r="D94" s="2" t="s">
        <v>19</v>
      </c>
      <c r="E94" s="2" t="s">
        <v>129</v>
      </c>
      <c r="F94" s="2"/>
      <c r="G94" s="2" t="s">
        <v>36</v>
      </c>
      <c r="H94" s="2" t="s">
        <v>39</v>
      </c>
      <c r="I94" s="2" t="s">
        <v>23</v>
      </c>
      <c r="J94" s="2">
        <v>88</v>
      </c>
      <c r="K94" s="2">
        <v>70</v>
      </c>
      <c r="L94" s="2">
        <v>80</v>
      </c>
      <c r="M94" s="2">
        <v>78</v>
      </c>
      <c r="N94" s="2">
        <v>360</v>
      </c>
      <c r="O94" s="2">
        <v>34</v>
      </c>
      <c r="P94" s="2"/>
      <c r="Q94" s="2" t="s">
        <v>46</v>
      </c>
      <c r="R94" s="6">
        <f t="shared" si="3"/>
        <v>1.5747692307692306E-2</v>
      </c>
      <c r="S94" s="4">
        <f t="shared" si="4"/>
        <v>1.5747692307692306E-2</v>
      </c>
      <c r="T94" s="4">
        <f t="shared" si="5"/>
        <v>2.6914006676799149E-2</v>
      </c>
    </row>
    <row r="95" spans="1:20" ht="34.5" thickBot="1" x14ac:dyDescent="0.3">
      <c r="A95" s="2">
        <v>4208253</v>
      </c>
      <c r="B95" s="2" t="s">
        <v>17</v>
      </c>
      <c r="C95" s="2" t="s">
        <v>47</v>
      </c>
      <c r="D95" s="2" t="s">
        <v>19</v>
      </c>
      <c r="E95" s="2" t="s">
        <v>130</v>
      </c>
      <c r="F95" s="2"/>
      <c r="G95" s="2" t="s">
        <v>88</v>
      </c>
      <c r="H95" s="2" t="s">
        <v>39</v>
      </c>
      <c r="I95" s="2" t="s">
        <v>23</v>
      </c>
      <c r="J95" s="2">
        <v>88</v>
      </c>
      <c r="K95" s="2">
        <v>70</v>
      </c>
      <c r="L95" s="2">
        <v>80</v>
      </c>
      <c r="M95" s="2">
        <v>78</v>
      </c>
      <c r="N95" s="2">
        <v>360</v>
      </c>
      <c r="O95" s="2">
        <v>34</v>
      </c>
      <c r="P95" s="2"/>
      <c r="Q95" s="2" t="s">
        <v>46</v>
      </c>
      <c r="R95" s="6">
        <f t="shared" si="3"/>
        <v>1.5747692307692306E-2</v>
      </c>
      <c r="S95" s="4">
        <f t="shared" si="4"/>
        <v>1.5747692307692306E-2</v>
      </c>
      <c r="T95" s="4">
        <f t="shared" si="5"/>
        <v>2.9585505143244987E-2</v>
      </c>
    </row>
    <row r="96" spans="1:20" ht="34.5" thickBot="1" x14ac:dyDescent="0.3">
      <c r="A96" s="2">
        <v>4208248</v>
      </c>
      <c r="B96" s="2" t="s">
        <v>17</v>
      </c>
      <c r="C96" s="2" t="s">
        <v>47</v>
      </c>
      <c r="D96" s="2" t="s">
        <v>19</v>
      </c>
      <c r="E96" s="2" t="s">
        <v>131</v>
      </c>
      <c r="F96" s="2"/>
      <c r="G96" s="2" t="s">
        <v>36</v>
      </c>
      <c r="H96" s="2" t="s">
        <v>39</v>
      </c>
      <c r="I96" s="2" t="s">
        <v>23</v>
      </c>
      <c r="J96" s="2">
        <v>88</v>
      </c>
      <c r="K96" s="2">
        <v>70</v>
      </c>
      <c r="L96" s="2">
        <v>80</v>
      </c>
      <c r="M96" s="2">
        <v>78</v>
      </c>
      <c r="N96" s="2">
        <v>348</v>
      </c>
      <c r="O96" s="2">
        <v>36</v>
      </c>
      <c r="P96" s="2"/>
      <c r="Q96" s="2" t="s">
        <v>46</v>
      </c>
      <c r="R96" s="6">
        <f t="shared" si="3"/>
        <v>1.5222769230769231E-2</v>
      </c>
      <c r="S96" s="4">
        <f t="shared" si="4"/>
        <v>1.5222769230769231E-2</v>
      </c>
      <c r="T96" s="4">
        <f t="shared" si="5"/>
        <v>3.2844985733326289E-2</v>
      </c>
    </row>
    <row r="97" spans="1:20" ht="34.5" thickBot="1" x14ac:dyDescent="0.3">
      <c r="A97" s="2">
        <v>4208249</v>
      </c>
      <c r="B97" s="2" t="s">
        <v>17</v>
      </c>
      <c r="C97" s="2" t="s">
        <v>47</v>
      </c>
      <c r="D97" s="2" t="s">
        <v>19</v>
      </c>
      <c r="E97" s="2" t="s">
        <v>132</v>
      </c>
      <c r="F97" s="2"/>
      <c r="G97" s="2" t="s">
        <v>36</v>
      </c>
      <c r="H97" s="2" t="s">
        <v>39</v>
      </c>
      <c r="I97" s="2" t="s">
        <v>23</v>
      </c>
      <c r="J97" s="2">
        <v>110</v>
      </c>
      <c r="K97" s="2">
        <v>87</v>
      </c>
      <c r="L97" s="2">
        <v>80</v>
      </c>
      <c r="M97" s="2">
        <v>96.8</v>
      </c>
      <c r="N97" s="2">
        <v>502</v>
      </c>
      <c r="O97" s="2">
        <v>37</v>
      </c>
      <c r="P97" s="2"/>
      <c r="Q97" s="2" t="s">
        <v>46</v>
      </c>
      <c r="R97" s="6">
        <f t="shared" si="3"/>
        <v>1.7694462809917356E-2</v>
      </c>
      <c r="S97" s="4">
        <f t="shared" si="4"/>
        <v>1.7694462809917356E-2</v>
      </c>
      <c r="T97" s="4">
        <f t="shared" si="5"/>
        <v>3.6152186603127863E-2</v>
      </c>
    </row>
    <row r="98" spans="1:20" ht="34.5" thickBot="1" x14ac:dyDescent="0.3">
      <c r="A98" s="2">
        <v>4208254</v>
      </c>
      <c r="B98" s="2" t="s">
        <v>17</v>
      </c>
      <c r="C98" s="2" t="s">
        <v>47</v>
      </c>
      <c r="D98" s="2" t="s">
        <v>19</v>
      </c>
      <c r="E98" s="2" t="s">
        <v>133</v>
      </c>
      <c r="F98" s="2"/>
      <c r="G98" s="2" t="s">
        <v>88</v>
      </c>
      <c r="H98" s="2" t="s">
        <v>39</v>
      </c>
      <c r="I98" s="2" t="s">
        <v>23</v>
      </c>
      <c r="J98" s="2">
        <v>110</v>
      </c>
      <c r="K98" s="2">
        <v>87</v>
      </c>
      <c r="L98" s="2">
        <v>80</v>
      </c>
      <c r="M98" s="2">
        <v>96.8</v>
      </c>
      <c r="N98" s="2">
        <v>502</v>
      </c>
      <c r="O98" s="2">
        <v>37</v>
      </c>
      <c r="P98" s="2"/>
      <c r="Q98" s="2" t="s">
        <v>46</v>
      </c>
      <c r="R98" s="6">
        <f t="shared" si="3"/>
        <v>1.7694462809917356E-2</v>
      </c>
      <c r="S98" s="4">
        <f t="shared" si="4"/>
        <v>1.7694462809917356E-2</v>
      </c>
      <c r="T98" s="4">
        <f t="shared" si="5"/>
        <v>3.836497403027346E-2</v>
      </c>
    </row>
    <row r="99" spans="1:20" ht="45.75" thickBot="1" x14ac:dyDescent="0.3">
      <c r="A99" s="2">
        <v>2000226</v>
      </c>
      <c r="B99" s="2" t="s">
        <v>17</v>
      </c>
      <c r="C99" s="2" t="s">
        <v>134</v>
      </c>
      <c r="D99" s="2" t="s">
        <v>19</v>
      </c>
      <c r="E99" s="2" t="s">
        <v>135</v>
      </c>
      <c r="F99" s="2"/>
      <c r="G99" s="2" t="s">
        <v>36</v>
      </c>
      <c r="H99" s="2" t="s">
        <v>136</v>
      </c>
      <c r="I99" s="2" t="s">
        <v>23</v>
      </c>
      <c r="J99" s="2">
        <v>75</v>
      </c>
      <c r="K99" s="2">
        <v>61</v>
      </c>
      <c r="L99" s="2">
        <v>80</v>
      </c>
      <c r="M99" s="2">
        <v>77.400000000000006</v>
      </c>
      <c r="N99" s="2">
        <v>681</v>
      </c>
      <c r="O99" s="2">
        <v>87</v>
      </c>
      <c r="P99" s="2" t="s">
        <v>24</v>
      </c>
      <c r="Q99" s="2"/>
      <c r="R99" s="6">
        <f t="shared" si="3"/>
        <v>3.0020310077519381E-2</v>
      </c>
      <c r="S99" s="4">
        <f t="shared" si="4"/>
        <v>3.0020310077519381E-2</v>
      </c>
      <c r="T99" s="4">
        <f t="shared" si="5"/>
        <v>3.9453445463809286E-2</v>
      </c>
    </row>
    <row r="100" spans="1:20" ht="45.75" thickBot="1" x14ac:dyDescent="0.3">
      <c r="A100" s="2">
        <v>2000227</v>
      </c>
      <c r="B100" s="2" t="s">
        <v>17</v>
      </c>
      <c r="C100" s="2" t="s">
        <v>134</v>
      </c>
      <c r="D100" s="2" t="s">
        <v>19</v>
      </c>
      <c r="E100" s="2" t="s">
        <v>137</v>
      </c>
      <c r="F100" s="2"/>
      <c r="G100" s="2" t="s">
        <v>36</v>
      </c>
      <c r="H100" s="2" t="s">
        <v>136</v>
      </c>
      <c r="I100" s="2" t="s">
        <v>23</v>
      </c>
      <c r="J100" s="2">
        <v>75</v>
      </c>
      <c r="K100" s="2">
        <v>61</v>
      </c>
      <c r="L100" s="2">
        <v>80</v>
      </c>
      <c r="M100" s="2">
        <v>76.099999999999994</v>
      </c>
      <c r="N100" s="2">
        <v>986</v>
      </c>
      <c r="O100" s="2">
        <v>87</v>
      </c>
      <c r="P100" s="2" t="s">
        <v>24</v>
      </c>
      <c r="Q100" s="2"/>
      <c r="R100" s="6">
        <f t="shared" si="3"/>
        <v>4.4208042049934296E-2</v>
      </c>
      <c r="S100" s="4">
        <f t="shared" si="4"/>
        <v>4.4208042049934296E-2</v>
      </c>
      <c r="T100" s="4">
        <f t="shared" si="5"/>
        <v>3.9421385327563098E-2</v>
      </c>
    </row>
    <row r="101" spans="1:20" ht="45.75" thickBot="1" x14ac:dyDescent="0.3">
      <c r="A101" s="2">
        <v>2000218</v>
      </c>
      <c r="B101" s="2" t="s">
        <v>17</v>
      </c>
      <c r="C101" s="2" t="s">
        <v>134</v>
      </c>
      <c r="D101" s="2" t="s">
        <v>19</v>
      </c>
      <c r="E101" s="2" t="s">
        <v>138</v>
      </c>
      <c r="F101" s="2"/>
      <c r="G101" s="2" t="s">
        <v>36</v>
      </c>
      <c r="H101" s="2" t="s">
        <v>136</v>
      </c>
      <c r="I101" s="2" t="s">
        <v>23</v>
      </c>
      <c r="J101" s="2">
        <v>100</v>
      </c>
      <c r="K101" s="2">
        <v>81</v>
      </c>
      <c r="L101" s="2">
        <v>80</v>
      </c>
      <c r="M101" s="2">
        <v>96.9</v>
      </c>
      <c r="N101" s="2">
        <v>806</v>
      </c>
      <c r="O101" s="2">
        <v>87</v>
      </c>
      <c r="P101" s="2" t="s">
        <v>24</v>
      </c>
      <c r="Q101" s="2"/>
      <c r="R101" s="6">
        <f t="shared" si="3"/>
        <v>2.8380515995872033E-2</v>
      </c>
      <c r="S101" s="4">
        <f t="shared" si="4"/>
        <v>2.8380515995872033E-2</v>
      </c>
      <c r="T101" s="4">
        <f t="shared" si="5"/>
        <v>3.8212090332246276E-2</v>
      </c>
    </row>
    <row r="102" spans="1:20" ht="45.75" thickBot="1" x14ac:dyDescent="0.3">
      <c r="A102" s="2">
        <v>2000219</v>
      </c>
      <c r="B102" s="2" t="s">
        <v>17</v>
      </c>
      <c r="C102" s="2" t="s">
        <v>134</v>
      </c>
      <c r="D102" s="2" t="s">
        <v>19</v>
      </c>
      <c r="E102" s="2" t="s">
        <v>139</v>
      </c>
      <c r="F102" s="2"/>
      <c r="G102" s="2" t="s">
        <v>36</v>
      </c>
      <c r="H102" s="2" t="s">
        <v>136</v>
      </c>
      <c r="I102" s="2" t="s">
        <v>23</v>
      </c>
      <c r="J102" s="2">
        <v>100</v>
      </c>
      <c r="K102" s="2">
        <v>81</v>
      </c>
      <c r="L102" s="2">
        <v>80</v>
      </c>
      <c r="M102" s="2">
        <v>95.2</v>
      </c>
      <c r="N102" s="2">
        <v>1189</v>
      </c>
      <c r="O102" s="2">
        <v>87</v>
      </c>
      <c r="P102" s="2" t="s">
        <v>24</v>
      </c>
      <c r="Q102" s="2"/>
      <c r="R102" s="6">
        <f t="shared" si="3"/>
        <v>4.2614159663865545E-2</v>
      </c>
      <c r="S102" s="4">
        <f t="shared" si="4"/>
        <v>4.2614159663865545E-2</v>
      </c>
      <c r="T102" s="4">
        <f t="shared" si="5"/>
        <v>3.8441661341844208E-2</v>
      </c>
    </row>
    <row r="103" spans="1:20" ht="57" thickBot="1" x14ac:dyDescent="0.3">
      <c r="A103" s="2">
        <v>2012213</v>
      </c>
      <c r="B103" s="2" t="s">
        <v>140</v>
      </c>
      <c r="C103" s="2" t="s">
        <v>141</v>
      </c>
      <c r="D103" s="2" t="s">
        <v>142</v>
      </c>
      <c r="E103" s="2" t="s">
        <v>143</v>
      </c>
      <c r="F103" s="2"/>
      <c r="G103" s="2" t="s">
        <v>36</v>
      </c>
      <c r="H103" s="2" t="s">
        <v>37</v>
      </c>
      <c r="I103" s="2" t="s">
        <v>23</v>
      </c>
      <c r="J103" s="2">
        <v>70</v>
      </c>
      <c r="K103" s="2">
        <v>56</v>
      </c>
      <c r="L103" s="2">
        <v>80</v>
      </c>
      <c r="M103" s="2">
        <v>58</v>
      </c>
      <c r="N103" s="2">
        <v>530</v>
      </c>
      <c r="O103" s="2">
        <v>44</v>
      </c>
      <c r="P103" s="2"/>
      <c r="Q103" s="2"/>
      <c r="R103" s="6">
        <f t="shared" si="3"/>
        <v>3.1178620689655174E-2</v>
      </c>
      <c r="S103" s="4">
        <f t="shared" si="4"/>
        <v>3.1178620689655174E-2</v>
      </c>
      <c r="T103" s="4">
        <f t="shared" si="5"/>
        <v>3.7274080644476314E-2</v>
      </c>
    </row>
    <row r="104" spans="1:20" ht="57" thickBot="1" x14ac:dyDescent="0.3">
      <c r="A104" s="2">
        <v>2012212</v>
      </c>
      <c r="B104" s="2" t="s">
        <v>140</v>
      </c>
      <c r="C104" s="2" t="s">
        <v>141</v>
      </c>
      <c r="D104" s="2" t="s">
        <v>142</v>
      </c>
      <c r="E104" s="2" t="s">
        <v>144</v>
      </c>
      <c r="F104" s="2"/>
      <c r="G104" s="2" t="s">
        <v>36</v>
      </c>
      <c r="H104" s="2" t="s">
        <v>37</v>
      </c>
      <c r="I104" s="2" t="s">
        <v>23</v>
      </c>
      <c r="J104" s="2">
        <v>90</v>
      </c>
      <c r="K104" s="2">
        <v>72</v>
      </c>
      <c r="L104" s="2">
        <v>80</v>
      </c>
      <c r="M104" s="2">
        <v>76.7</v>
      </c>
      <c r="N104" s="2">
        <v>844</v>
      </c>
      <c r="O104" s="2">
        <v>71</v>
      </c>
      <c r="P104" s="2"/>
      <c r="Q104" s="2"/>
      <c r="R104" s="6">
        <f t="shared" si="3"/>
        <v>3.7545345501955672E-2</v>
      </c>
      <c r="S104" s="4">
        <f t="shared" si="4"/>
        <v>3.7545345501955672E-2</v>
      </c>
      <c r="T104" s="4">
        <f t="shared" si="5"/>
        <v>3.6195716377836189E-2</v>
      </c>
    </row>
    <row r="105" spans="1:20" ht="57" thickBot="1" x14ac:dyDescent="0.3">
      <c r="A105" s="2">
        <v>2012199</v>
      </c>
      <c r="B105" s="2" t="s">
        <v>140</v>
      </c>
      <c r="C105" s="2" t="s">
        <v>141</v>
      </c>
      <c r="D105" s="2" t="s">
        <v>142</v>
      </c>
      <c r="E105" s="2" t="s">
        <v>145</v>
      </c>
      <c r="F105" s="2"/>
      <c r="G105" s="2" t="s">
        <v>21</v>
      </c>
      <c r="H105" s="2" t="s">
        <v>146</v>
      </c>
      <c r="I105" s="2" t="s">
        <v>23</v>
      </c>
      <c r="J105" s="2">
        <v>70</v>
      </c>
      <c r="K105" s="2">
        <v>56</v>
      </c>
      <c r="L105" s="2">
        <v>80</v>
      </c>
      <c r="M105" s="2">
        <v>57</v>
      </c>
      <c r="N105" s="2">
        <v>754</v>
      </c>
      <c r="O105" s="2">
        <v>63</v>
      </c>
      <c r="P105" s="2"/>
      <c r="Q105" s="2"/>
      <c r="R105" s="6">
        <f t="shared" si="3"/>
        <v>4.5134175438596491E-2</v>
      </c>
      <c r="S105" s="4">
        <f t="shared" si="4"/>
        <v>4.5134175438596491E-2</v>
      </c>
      <c r="T105" s="4">
        <f t="shared" si="5"/>
        <v>3.5616923213081596E-2</v>
      </c>
    </row>
    <row r="106" spans="1:20" ht="57" thickBot="1" x14ac:dyDescent="0.3">
      <c r="A106" s="2">
        <v>2012194</v>
      </c>
      <c r="B106" s="2" t="s">
        <v>140</v>
      </c>
      <c r="C106" s="2" t="s">
        <v>141</v>
      </c>
      <c r="D106" s="2" t="s">
        <v>142</v>
      </c>
      <c r="E106" s="2" t="s">
        <v>147</v>
      </c>
      <c r="F106" s="2"/>
      <c r="G106" s="2" t="s">
        <v>21</v>
      </c>
      <c r="H106" s="2" t="s">
        <v>146</v>
      </c>
      <c r="I106" s="2" t="s">
        <v>23</v>
      </c>
      <c r="J106" s="2">
        <v>70</v>
      </c>
      <c r="K106" s="2">
        <v>56</v>
      </c>
      <c r="L106" s="2">
        <v>80</v>
      </c>
      <c r="M106" s="2">
        <v>56.6</v>
      </c>
      <c r="N106" s="2">
        <v>856</v>
      </c>
      <c r="O106" s="2">
        <v>65</v>
      </c>
      <c r="P106" s="2"/>
      <c r="Q106" s="2"/>
      <c r="R106" s="6">
        <f t="shared" si="3"/>
        <v>5.1601978798586572E-2</v>
      </c>
      <c r="S106" s="4">
        <f t="shared" si="4"/>
        <v>5.1601978798586572E-2</v>
      </c>
      <c r="T106" s="4">
        <f t="shared" si="5"/>
        <v>3.4927029582477884E-2</v>
      </c>
    </row>
    <row r="107" spans="1:20" ht="57" thickBot="1" x14ac:dyDescent="0.3">
      <c r="A107" s="2">
        <v>2012203</v>
      </c>
      <c r="B107" s="2" t="s">
        <v>140</v>
      </c>
      <c r="C107" s="2" t="s">
        <v>141</v>
      </c>
      <c r="D107" s="2" t="s">
        <v>142</v>
      </c>
      <c r="E107" s="2" t="s">
        <v>148</v>
      </c>
      <c r="F107" s="2"/>
      <c r="G107" s="2" t="s">
        <v>21</v>
      </c>
      <c r="H107" s="2" t="s">
        <v>146</v>
      </c>
      <c r="I107" s="2" t="s">
        <v>23</v>
      </c>
      <c r="J107" s="2">
        <v>70</v>
      </c>
      <c r="K107" s="2">
        <v>56</v>
      </c>
      <c r="L107" s="2">
        <v>80</v>
      </c>
      <c r="M107" s="2">
        <v>56.6</v>
      </c>
      <c r="N107" s="2">
        <v>856</v>
      </c>
      <c r="O107" s="2">
        <v>65</v>
      </c>
      <c r="P107" s="2"/>
      <c r="Q107" s="2"/>
      <c r="R107" s="6">
        <f t="shared" si="3"/>
        <v>5.1601978798586572E-2</v>
      </c>
      <c r="S107" s="4">
        <f t="shared" si="4"/>
        <v>5.1601978798586572E-2</v>
      </c>
      <c r="T107" s="4">
        <f t="shared" si="5"/>
        <v>3.24929676025634E-2</v>
      </c>
    </row>
    <row r="108" spans="1:20" ht="57" thickBot="1" x14ac:dyDescent="0.3">
      <c r="A108" s="2">
        <v>2012185</v>
      </c>
      <c r="B108" s="2" t="s">
        <v>140</v>
      </c>
      <c r="C108" s="2" t="s">
        <v>141</v>
      </c>
      <c r="D108" s="2" t="s">
        <v>142</v>
      </c>
      <c r="E108" s="2" t="s">
        <v>149</v>
      </c>
      <c r="F108" s="2"/>
      <c r="G108" s="2" t="s">
        <v>21</v>
      </c>
      <c r="H108" s="2" t="s">
        <v>146</v>
      </c>
      <c r="I108" s="2" t="s">
        <v>23</v>
      </c>
      <c r="J108" s="2">
        <v>90</v>
      </c>
      <c r="K108" s="2">
        <v>72</v>
      </c>
      <c r="L108" s="2">
        <v>80</v>
      </c>
      <c r="M108" s="2">
        <v>76.3</v>
      </c>
      <c r="N108" s="2">
        <v>940</v>
      </c>
      <c r="O108" s="2">
        <v>64</v>
      </c>
      <c r="P108" s="2"/>
      <c r="Q108" s="2"/>
      <c r="R108" s="6">
        <f t="shared" si="3"/>
        <v>4.2035124508519005E-2</v>
      </c>
      <c r="S108" s="4">
        <f t="shared" si="4"/>
        <v>4.2035124508519005E-2</v>
      </c>
      <c r="T108" s="4">
        <f t="shared" si="5"/>
        <v>3.1205262459257546E-2</v>
      </c>
    </row>
    <row r="109" spans="1:20" ht="57" thickBot="1" x14ac:dyDescent="0.3">
      <c r="A109" s="2">
        <v>2012184</v>
      </c>
      <c r="B109" s="2" t="s">
        <v>140</v>
      </c>
      <c r="C109" s="2" t="s">
        <v>141</v>
      </c>
      <c r="D109" s="2" t="s">
        <v>142</v>
      </c>
      <c r="E109" s="2" t="s">
        <v>153</v>
      </c>
      <c r="F109" s="2"/>
      <c r="G109" s="2" t="s">
        <v>21</v>
      </c>
      <c r="H109" s="2" t="s">
        <v>146</v>
      </c>
      <c r="I109" s="2" t="s">
        <v>23</v>
      </c>
      <c r="J109" s="2">
        <v>90</v>
      </c>
      <c r="K109" s="2">
        <v>72</v>
      </c>
      <c r="L109" s="2">
        <v>80</v>
      </c>
      <c r="M109" s="2">
        <v>77.400000000000006</v>
      </c>
      <c r="N109" s="2">
        <v>673</v>
      </c>
      <c r="O109" s="2">
        <v>63</v>
      </c>
      <c r="P109" s="2"/>
      <c r="Q109" s="2"/>
      <c r="R109" s="6">
        <f t="shared" ref="R109:R172" si="6">N109*3412/(M109*1000000)</f>
        <v>2.9667648578811368E-2</v>
      </c>
      <c r="S109" s="4">
        <f t="shared" si="4"/>
        <v>2.9667648578811368E-2</v>
      </c>
      <c r="T109" s="4">
        <f t="shared" si="5"/>
        <v>3.0914939011177135E-2</v>
      </c>
    </row>
    <row r="110" spans="1:20" ht="57" thickBot="1" x14ac:dyDescent="0.3">
      <c r="A110" s="2">
        <v>2012214</v>
      </c>
      <c r="B110" s="2" t="s">
        <v>140</v>
      </c>
      <c r="C110" s="2" t="s">
        <v>141</v>
      </c>
      <c r="D110" s="2" t="s">
        <v>142</v>
      </c>
      <c r="E110" s="2" t="s">
        <v>154</v>
      </c>
      <c r="F110" s="2"/>
      <c r="G110" s="2" t="s">
        <v>21</v>
      </c>
      <c r="H110" s="2" t="s">
        <v>146</v>
      </c>
      <c r="I110" s="2" t="s">
        <v>23</v>
      </c>
      <c r="J110" s="2">
        <v>90</v>
      </c>
      <c r="K110" s="2">
        <v>72</v>
      </c>
      <c r="L110" s="2">
        <v>80</v>
      </c>
      <c r="M110" s="2">
        <v>77.400000000000006</v>
      </c>
      <c r="N110" s="2">
        <v>673</v>
      </c>
      <c r="O110" s="2">
        <v>63</v>
      </c>
      <c r="P110" s="2"/>
      <c r="Q110" s="2"/>
      <c r="R110" s="6">
        <f t="shared" si="6"/>
        <v>2.9667648578811368E-2</v>
      </c>
      <c r="S110" s="4">
        <f t="shared" si="4"/>
        <v>2.9667648578811368E-2</v>
      </c>
      <c r="T110" s="4">
        <f t="shared" si="5"/>
        <v>3.2320986907521235E-2</v>
      </c>
    </row>
    <row r="111" spans="1:20" ht="57" thickBot="1" x14ac:dyDescent="0.3">
      <c r="A111" s="2">
        <v>2012188</v>
      </c>
      <c r="B111" s="2" t="s">
        <v>140</v>
      </c>
      <c r="C111" s="2" t="s">
        <v>141</v>
      </c>
      <c r="D111" s="2" t="s">
        <v>142</v>
      </c>
      <c r="E111" s="2" t="s">
        <v>155</v>
      </c>
      <c r="F111" s="2"/>
      <c r="G111" s="2" t="s">
        <v>21</v>
      </c>
      <c r="H111" s="2" t="s">
        <v>146</v>
      </c>
      <c r="I111" s="2" t="s">
        <v>23</v>
      </c>
      <c r="J111" s="2">
        <v>115</v>
      </c>
      <c r="K111" s="2">
        <v>92</v>
      </c>
      <c r="L111" s="2">
        <v>80</v>
      </c>
      <c r="M111" s="2">
        <v>96.6</v>
      </c>
      <c r="N111" s="2">
        <v>875</v>
      </c>
      <c r="O111" s="2">
        <v>81</v>
      </c>
      <c r="P111" s="2"/>
      <c r="Q111" s="2"/>
      <c r="R111" s="6">
        <f t="shared" si="6"/>
        <v>3.0905797101449275E-2</v>
      </c>
      <c r="S111" s="4">
        <f t="shared" si="4"/>
        <v>3.0905797101449275E-2</v>
      </c>
      <c r="T111" s="4">
        <f t="shared" si="5"/>
        <v>3.4315016927500802E-2</v>
      </c>
    </row>
    <row r="112" spans="1:20" ht="57" thickBot="1" x14ac:dyDescent="0.3">
      <c r="A112" s="2">
        <v>2012204</v>
      </c>
      <c r="B112" s="2" t="s">
        <v>140</v>
      </c>
      <c r="C112" s="2" t="s">
        <v>141</v>
      </c>
      <c r="D112" s="2" t="s">
        <v>142</v>
      </c>
      <c r="E112" s="2" t="s">
        <v>156</v>
      </c>
      <c r="F112" s="2"/>
      <c r="G112" s="2" t="s">
        <v>21</v>
      </c>
      <c r="H112" s="2" t="s">
        <v>146</v>
      </c>
      <c r="I112" s="2" t="s">
        <v>23</v>
      </c>
      <c r="J112" s="2">
        <v>115</v>
      </c>
      <c r="K112" s="2">
        <v>92</v>
      </c>
      <c r="L112" s="2">
        <v>80</v>
      </c>
      <c r="M112" s="2">
        <v>96.6</v>
      </c>
      <c r="N112" s="2">
        <v>875</v>
      </c>
      <c r="O112" s="2">
        <v>81</v>
      </c>
      <c r="P112" s="2"/>
      <c r="Q112" s="2"/>
      <c r="R112" s="6">
        <f t="shared" si="6"/>
        <v>3.0905797101449275E-2</v>
      </c>
      <c r="S112" s="4">
        <f t="shared" si="4"/>
        <v>3.0905797101449275E-2</v>
      </c>
      <c r="T112" s="4">
        <f t="shared" si="5"/>
        <v>3.6196487990876929E-2</v>
      </c>
    </row>
    <row r="113" spans="1:20" ht="57" thickBot="1" x14ac:dyDescent="0.3">
      <c r="A113" s="2">
        <v>2012274</v>
      </c>
      <c r="B113" s="2" t="s">
        <v>140</v>
      </c>
      <c r="C113" s="2" t="s">
        <v>141</v>
      </c>
      <c r="D113" s="2" t="s">
        <v>142</v>
      </c>
      <c r="E113" s="2" t="s">
        <v>157</v>
      </c>
      <c r="F113" s="2"/>
      <c r="G113" s="2" t="s">
        <v>21</v>
      </c>
      <c r="H113" s="2" t="s">
        <v>146</v>
      </c>
      <c r="I113" s="2" t="s">
        <v>23</v>
      </c>
      <c r="J113" s="2">
        <v>70</v>
      </c>
      <c r="K113" s="2">
        <v>56</v>
      </c>
      <c r="L113" s="2">
        <v>80</v>
      </c>
      <c r="M113" s="2">
        <v>55.7</v>
      </c>
      <c r="N113" s="2">
        <v>486</v>
      </c>
      <c r="O113" s="2">
        <v>100</v>
      </c>
      <c r="P113" s="2"/>
      <c r="Q113" s="2"/>
      <c r="R113" s="6">
        <f t="shared" si="6"/>
        <v>2.9770771992818672E-2</v>
      </c>
      <c r="S113" s="4">
        <f t="shared" si="4"/>
        <v>2.9770771992818672E-2</v>
      </c>
      <c r="T113" s="4">
        <f t="shared" si="5"/>
        <v>3.7208245027883252E-2</v>
      </c>
    </row>
    <row r="114" spans="1:20" ht="57" thickBot="1" x14ac:dyDescent="0.3">
      <c r="A114" s="2">
        <v>2012273</v>
      </c>
      <c r="B114" s="2" t="s">
        <v>140</v>
      </c>
      <c r="C114" s="2" t="s">
        <v>141</v>
      </c>
      <c r="D114" s="2" t="s">
        <v>142</v>
      </c>
      <c r="E114" s="2" t="s">
        <v>158</v>
      </c>
      <c r="F114" s="2"/>
      <c r="G114" s="2" t="s">
        <v>21</v>
      </c>
      <c r="H114" s="2" t="s">
        <v>146</v>
      </c>
      <c r="I114" s="2" t="s">
        <v>23</v>
      </c>
      <c r="J114" s="2">
        <v>90</v>
      </c>
      <c r="K114" s="2">
        <v>72</v>
      </c>
      <c r="L114" s="2">
        <v>80</v>
      </c>
      <c r="M114" s="2">
        <v>75.599999999999994</v>
      </c>
      <c r="N114" s="2">
        <v>428</v>
      </c>
      <c r="O114" s="2">
        <v>108</v>
      </c>
      <c r="P114" s="2"/>
      <c r="Q114" s="2" t="s">
        <v>46</v>
      </c>
      <c r="R114" s="6">
        <f t="shared" si="6"/>
        <v>1.9316613756613758E-2</v>
      </c>
      <c r="S114" s="4">
        <f t="shared" si="4"/>
        <v>1.9316613756613758E-2</v>
      </c>
      <c r="T114" s="4">
        <f t="shared" si="5"/>
        <v>3.7198870172064413E-2</v>
      </c>
    </row>
    <row r="115" spans="1:20" ht="57" thickBot="1" x14ac:dyDescent="0.3">
      <c r="A115" s="2">
        <v>2012208</v>
      </c>
      <c r="B115" s="2" t="s">
        <v>140</v>
      </c>
      <c r="C115" s="2" t="s">
        <v>141</v>
      </c>
      <c r="D115" s="2" t="s">
        <v>142</v>
      </c>
      <c r="E115" s="2" t="s">
        <v>159</v>
      </c>
      <c r="F115" s="2"/>
      <c r="G115" s="2" t="s">
        <v>36</v>
      </c>
      <c r="H115" s="2" t="s">
        <v>37</v>
      </c>
      <c r="I115" s="2" t="s">
        <v>23</v>
      </c>
      <c r="J115" s="2">
        <v>70</v>
      </c>
      <c r="K115" s="2">
        <v>56</v>
      </c>
      <c r="L115" s="2">
        <v>80</v>
      </c>
      <c r="M115" s="2">
        <v>58</v>
      </c>
      <c r="N115" s="2">
        <v>530</v>
      </c>
      <c r="O115" s="2">
        <v>44</v>
      </c>
      <c r="P115" s="2"/>
      <c r="Q115" s="2"/>
      <c r="R115" s="6">
        <f t="shared" si="6"/>
        <v>3.1178620689655174E-2</v>
      </c>
      <c r="S115" s="4">
        <f t="shared" si="4"/>
        <v>3.1178620689655174E-2</v>
      </c>
      <c r="T115" s="4">
        <f t="shared" si="5"/>
        <v>3.813987333771874E-2</v>
      </c>
    </row>
    <row r="116" spans="1:20" ht="57" thickBot="1" x14ac:dyDescent="0.3">
      <c r="A116" s="2">
        <v>2012207</v>
      </c>
      <c r="B116" s="2" t="s">
        <v>140</v>
      </c>
      <c r="C116" s="2" t="s">
        <v>141</v>
      </c>
      <c r="D116" s="2" t="s">
        <v>142</v>
      </c>
      <c r="E116" s="2" t="s">
        <v>160</v>
      </c>
      <c r="F116" s="2"/>
      <c r="G116" s="2" t="s">
        <v>36</v>
      </c>
      <c r="H116" s="2" t="s">
        <v>37</v>
      </c>
      <c r="I116" s="2" t="s">
        <v>23</v>
      </c>
      <c r="J116" s="2">
        <v>90</v>
      </c>
      <c r="K116" s="2">
        <v>72</v>
      </c>
      <c r="L116" s="2">
        <v>80</v>
      </c>
      <c r="M116" s="2">
        <v>76.7</v>
      </c>
      <c r="N116" s="2">
        <v>844</v>
      </c>
      <c r="O116" s="2">
        <v>71</v>
      </c>
      <c r="P116" s="2"/>
      <c r="Q116" s="2"/>
      <c r="R116" s="6">
        <f t="shared" si="6"/>
        <v>3.7545345501955672E-2</v>
      </c>
      <c r="S116" s="4">
        <f t="shared" si="4"/>
        <v>3.7545345501955672E-2</v>
      </c>
      <c r="T116" s="4">
        <f t="shared" si="5"/>
        <v>3.8115071193336382E-2</v>
      </c>
    </row>
    <row r="117" spans="1:20" ht="57" thickBot="1" x14ac:dyDescent="0.3">
      <c r="A117" s="2">
        <v>2012217</v>
      </c>
      <c r="B117" s="2" t="s">
        <v>140</v>
      </c>
      <c r="C117" s="2" t="s">
        <v>141</v>
      </c>
      <c r="D117" s="2" t="s">
        <v>142</v>
      </c>
      <c r="E117" s="2" t="s">
        <v>161</v>
      </c>
      <c r="F117" s="2"/>
      <c r="G117" s="2" t="s">
        <v>36</v>
      </c>
      <c r="H117" s="2" t="s">
        <v>37</v>
      </c>
      <c r="I117" s="2" t="s">
        <v>23</v>
      </c>
      <c r="J117" s="2">
        <v>115</v>
      </c>
      <c r="K117" s="2">
        <v>92</v>
      </c>
      <c r="L117" s="2">
        <v>80</v>
      </c>
      <c r="M117" s="2">
        <v>97.3</v>
      </c>
      <c r="N117" s="2">
        <v>708</v>
      </c>
      <c r="O117" s="2">
        <v>64</v>
      </c>
      <c r="P117" s="2"/>
      <c r="Q117" s="2"/>
      <c r="R117" s="6">
        <f t="shared" si="6"/>
        <v>2.4827297019527236E-2</v>
      </c>
      <c r="S117" s="4">
        <f t="shared" si="4"/>
        <v>2.4827297019527236E-2</v>
      </c>
      <c r="T117" s="4">
        <f t="shared" si="5"/>
        <v>3.7511475884199438E-2</v>
      </c>
    </row>
    <row r="118" spans="1:20" ht="57" thickBot="1" x14ac:dyDescent="0.3">
      <c r="A118" s="2">
        <v>2012205</v>
      </c>
      <c r="B118" s="2" t="s">
        <v>140</v>
      </c>
      <c r="C118" s="2" t="s">
        <v>141</v>
      </c>
      <c r="D118" s="2" t="s">
        <v>142</v>
      </c>
      <c r="E118" s="2" t="s">
        <v>162</v>
      </c>
      <c r="F118" s="2"/>
      <c r="G118" s="2" t="s">
        <v>36</v>
      </c>
      <c r="H118" s="2" t="s">
        <v>39</v>
      </c>
      <c r="I118" s="2" t="s">
        <v>23</v>
      </c>
      <c r="J118" s="2">
        <v>70</v>
      </c>
      <c r="K118" s="2">
        <v>56</v>
      </c>
      <c r="L118" s="2">
        <v>80</v>
      </c>
      <c r="M118" s="2">
        <v>57.6</v>
      </c>
      <c r="N118" s="2">
        <v>632</v>
      </c>
      <c r="O118" s="2">
        <v>65</v>
      </c>
      <c r="P118" s="2"/>
      <c r="Q118" s="2"/>
      <c r="R118" s="6">
        <f t="shared" si="6"/>
        <v>3.7437222222222219E-2</v>
      </c>
      <c r="S118" s="4">
        <f t="shared" si="4"/>
        <v>3.7437222222222219E-2</v>
      </c>
      <c r="T118" s="4">
        <f t="shared" si="5"/>
        <v>3.7851819124638766E-2</v>
      </c>
    </row>
    <row r="119" spans="1:20" ht="57" thickBot="1" x14ac:dyDescent="0.3">
      <c r="A119" s="2">
        <v>2012209</v>
      </c>
      <c r="B119" s="2" t="s">
        <v>140</v>
      </c>
      <c r="C119" s="2" t="s">
        <v>141</v>
      </c>
      <c r="D119" s="2" t="s">
        <v>142</v>
      </c>
      <c r="E119" s="2" t="s">
        <v>163</v>
      </c>
      <c r="F119" s="2"/>
      <c r="G119" s="2" t="s">
        <v>36</v>
      </c>
      <c r="H119" s="2" t="s">
        <v>39</v>
      </c>
      <c r="I119" s="2" t="s">
        <v>23</v>
      </c>
      <c r="J119" s="2">
        <v>90</v>
      </c>
      <c r="K119" s="2">
        <v>72</v>
      </c>
      <c r="L119" s="2">
        <v>80</v>
      </c>
      <c r="M119" s="2">
        <v>76.599999999999994</v>
      </c>
      <c r="N119" s="2">
        <v>872</v>
      </c>
      <c r="O119" s="2">
        <v>67</v>
      </c>
      <c r="P119" s="2"/>
      <c r="Q119" s="2"/>
      <c r="R119" s="6">
        <f t="shared" si="6"/>
        <v>3.8841566579634466E-2</v>
      </c>
      <c r="S119" s="4">
        <f t="shared" si="4"/>
        <v>3.8841566579634466E-2</v>
      </c>
      <c r="T119" s="4">
        <f t="shared" si="5"/>
        <v>3.8556694473875823E-2</v>
      </c>
    </row>
    <row r="120" spans="1:20" ht="57" thickBot="1" x14ac:dyDescent="0.3">
      <c r="A120" s="2">
        <v>2012200</v>
      </c>
      <c r="B120" s="2" t="s">
        <v>140</v>
      </c>
      <c r="C120" s="2" t="s">
        <v>141</v>
      </c>
      <c r="D120" s="2" t="s">
        <v>142</v>
      </c>
      <c r="E120" s="2" t="s">
        <v>164</v>
      </c>
      <c r="F120" s="2"/>
      <c r="G120" s="2" t="s">
        <v>21</v>
      </c>
      <c r="H120" s="2" t="s">
        <v>146</v>
      </c>
      <c r="I120" s="2" t="s">
        <v>23</v>
      </c>
      <c r="J120" s="2">
        <v>70</v>
      </c>
      <c r="K120" s="2">
        <v>56</v>
      </c>
      <c r="L120" s="2">
        <v>80</v>
      </c>
      <c r="M120" s="2">
        <v>57</v>
      </c>
      <c r="N120" s="2">
        <v>754</v>
      </c>
      <c r="O120" s="2">
        <v>63</v>
      </c>
      <c r="P120" s="2"/>
      <c r="Q120" s="2"/>
      <c r="R120" s="6">
        <f t="shared" si="6"/>
        <v>4.5134175438596491E-2</v>
      </c>
      <c r="S120" s="4">
        <f t="shared" si="4"/>
        <v>4.5134175438596491E-2</v>
      </c>
      <c r="T120" s="4">
        <f t="shared" si="5"/>
        <v>3.8181594101016784E-2</v>
      </c>
    </row>
    <row r="121" spans="1:20" ht="57" thickBot="1" x14ac:dyDescent="0.3">
      <c r="A121" s="2">
        <v>2012186</v>
      </c>
      <c r="B121" s="2" t="s">
        <v>140</v>
      </c>
      <c r="C121" s="2" t="s">
        <v>141</v>
      </c>
      <c r="D121" s="2" t="s">
        <v>142</v>
      </c>
      <c r="E121" s="2" t="s">
        <v>165</v>
      </c>
      <c r="F121" s="2"/>
      <c r="G121" s="2" t="s">
        <v>21</v>
      </c>
      <c r="H121" s="2" t="s">
        <v>146</v>
      </c>
      <c r="I121" s="2" t="s">
        <v>23</v>
      </c>
      <c r="J121" s="2">
        <v>70</v>
      </c>
      <c r="K121" s="2">
        <v>56</v>
      </c>
      <c r="L121" s="2">
        <v>80</v>
      </c>
      <c r="M121" s="2">
        <v>56.6</v>
      </c>
      <c r="N121" s="2">
        <v>856</v>
      </c>
      <c r="O121" s="2">
        <v>65</v>
      </c>
      <c r="P121" s="2"/>
      <c r="Q121" s="2"/>
      <c r="R121" s="6">
        <f t="shared" si="6"/>
        <v>5.1601978798586572E-2</v>
      </c>
      <c r="S121" s="4">
        <f t="shared" si="4"/>
        <v>5.1601978798586572E-2</v>
      </c>
      <c r="T121" s="4">
        <f t="shared" si="5"/>
        <v>3.5834431773008775E-2</v>
      </c>
    </row>
    <row r="122" spans="1:20" ht="57" thickBot="1" x14ac:dyDescent="0.3">
      <c r="A122" s="2">
        <v>2012220</v>
      </c>
      <c r="B122" s="2" t="s">
        <v>140</v>
      </c>
      <c r="C122" s="2" t="s">
        <v>141</v>
      </c>
      <c r="D122" s="2" t="s">
        <v>142</v>
      </c>
      <c r="E122" s="2" t="s">
        <v>166</v>
      </c>
      <c r="F122" s="2"/>
      <c r="G122" s="2" t="s">
        <v>21</v>
      </c>
      <c r="H122" s="2" t="s">
        <v>146</v>
      </c>
      <c r="I122" s="2" t="s">
        <v>23</v>
      </c>
      <c r="J122" s="2">
        <v>70</v>
      </c>
      <c r="K122" s="2">
        <v>56</v>
      </c>
      <c r="L122" s="2">
        <v>80</v>
      </c>
      <c r="M122" s="2">
        <v>56.6</v>
      </c>
      <c r="N122" s="2">
        <v>856</v>
      </c>
      <c r="O122" s="2">
        <v>65</v>
      </c>
      <c r="P122" s="2"/>
      <c r="Q122" s="2"/>
      <c r="R122" s="6">
        <f t="shared" si="6"/>
        <v>5.1601978798586572E-2</v>
      </c>
      <c r="S122" s="4">
        <f t="shared" si="4"/>
        <v>5.1601978798586572E-2</v>
      </c>
      <c r="T122" s="4">
        <f t="shared" si="5"/>
        <v>3.3921633652999786E-2</v>
      </c>
    </row>
    <row r="123" spans="1:20" ht="57" thickBot="1" x14ac:dyDescent="0.3">
      <c r="A123" s="2">
        <v>2012196</v>
      </c>
      <c r="B123" s="2" t="s">
        <v>140</v>
      </c>
      <c r="C123" s="2" t="s">
        <v>141</v>
      </c>
      <c r="D123" s="2" t="s">
        <v>142</v>
      </c>
      <c r="E123" s="2" t="s">
        <v>167</v>
      </c>
      <c r="F123" s="2"/>
      <c r="G123" s="2" t="s">
        <v>21</v>
      </c>
      <c r="H123" s="2" t="s">
        <v>146</v>
      </c>
      <c r="I123" s="2" t="s">
        <v>23</v>
      </c>
      <c r="J123" s="2">
        <v>90</v>
      </c>
      <c r="K123" s="2">
        <v>72</v>
      </c>
      <c r="L123" s="2">
        <v>80</v>
      </c>
      <c r="M123" s="2">
        <v>76.3</v>
      </c>
      <c r="N123" s="2">
        <v>940</v>
      </c>
      <c r="O123" s="2">
        <v>64</v>
      </c>
      <c r="P123" s="2"/>
      <c r="Q123" s="2"/>
      <c r="R123" s="6">
        <f t="shared" si="6"/>
        <v>4.2035124508519005E-2</v>
      </c>
      <c r="S123" s="4">
        <f t="shared" si="4"/>
        <v>4.2035124508519005E-2</v>
      </c>
      <c r="T123" s="4">
        <f t="shared" si="5"/>
        <v>3.1964829709188881E-2</v>
      </c>
    </row>
    <row r="124" spans="1:20" ht="57" thickBot="1" x14ac:dyDescent="0.3">
      <c r="A124" s="2">
        <v>2012187</v>
      </c>
      <c r="B124" s="2" t="s">
        <v>140</v>
      </c>
      <c r="C124" s="2" t="s">
        <v>141</v>
      </c>
      <c r="D124" s="2" t="s">
        <v>142</v>
      </c>
      <c r="E124" s="2" t="s">
        <v>168</v>
      </c>
      <c r="F124" s="2"/>
      <c r="G124" s="2" t="s">
        <v>21</v>
      </c>
      <c r="H124" s="2" t="s">
        <v>146</v>
      </c>
      <c r="I124" s="2" t="s">
        <v>23</v>
      </c>
      <c r="J124" s="2">
        <v>90</v>
      </c>
      <c r="K124" s="2">
        <v>72</v>
      </c>
      <c r="L124" s="2">
        <v>80</v>
      </c>
      <c r="M124" s="2">
        <v>77.400000000000006</v>
      </c>
      <c r="N124" s="2">
        <v>673</v>
      </c>
      <c r="O124" s="2">
        <v>63</v>
      </c>
      <c r="P124" s="2"/>
      <c r="Q124" s="2"/>
      <c r="R124" s="6">
        <f t="shared" si="6"/>
        <v>2.9667648578811368E-2</v>
      </c>
      <c r="S124" s="4">
        <f t="shared" si="4"/>
        <v>2.9667648578811368E-2</v>
      </c>
      <c r="T124" s="4">
        <f t="shared" si="5"/>
        <v>2.9716548500174678E-2</v>
      </c>
    </row>
    <row r="125" spans="1:20" ht="57" thickBot="1" x14ac:dyDescent="0.3">
      <c r="A125" s="2">
        <v>2012215</v>
      </c>
      <c r="B125" s="2" t="s">
        <v>140</v>
      </c>
      <c r="C125" s="2" t="s">
        <v>141</v>
      </c>
      <c r="D125" s="2" t="s">
        <v>142</v>
      </c>
      <c r="E125" s="2" t="s">
        <v>169</v>
      </c>
      <c r="F125" s="2"/>
      <c r="G125" s="2" t="s">
        <v>21</v>
      </c>
      <c r="H125" s="2" t="s">
        <v>146</v>
      </c>
      <c r="I125" s="2" t="s">
        <v>23</v>
      </c>
      <c r="J125" s="2">
        <v>90</v>
      </c>
      <c r="K125" s="2">
        <v>72</v>
      </c>
      <c r="L125" s="2">
        <v>80</v>
      </c>
      <c r="M125" s="2">
        <v>77.400000000000006</v>
      </c>
      <c r="N125" s="2">
        <v>673</v>
      </c>
      <c r="O125" s="2">
        <v>63</v>
      </c>
      <c r="P125" s="2"/>
      <c r="Q125" s="2"/>
      <c r="R125" s="6">
        <f t="shared" si="6"/>
        <v>2.9667648578811368E-2</v>
      </c>
      <c r="S125" s="4">
        <f t="shared" si="4"/>
        <v>2.9667648578811368E-2</v>
      </c>
      <c r="T125" s="4">
        <f t="shared" si="5"/>
        <v>3.0085504992056089E-2</v>
      </c>
    </row>
    <row r="126" spans="1:20" ht="57" thickBot="1" x14ac:dyDescent="0.3">
      <c r="A126" s="2">
        <v>2012197</v>
      </c>
      <c r="B126" s="2" t="s">
        <v>140</v>
      </c>
      <c r="C126" s="2" t="s">
        <v>141</v>
      </c>
      <c r="D126" s="2" t="s">
        <v>142</v>
      </c>
      <c r="E126" s="2" t="s">
        <v>170</v>
      </c>
      <c r="F126" s="2"/>
      <c r="G126" s="2" t="s">
        <v>21</v>
      </c>
      <c r="H126" s="2" t="s">
        <v>146</v>
      </c>
      <c r="I126" s="2" t="s">
        <v>23</v>
      </c>
      <c r="J126" s="2">
        <v>115</v>
      </c>
      <c r="K126" s="2">
        <v>92</v>
      </c>
      <c r="L126" s="2">
        <v>80</v>
      </c>
      <c r="M126" s="2">
        <v>96.6</v>
      </c>
      <c r="N126" s="2">
        <v>875</v>
      </c>
      <c r="O126" s="2">
        <v>81</v>
      </c>
      <c r="P126" s="2"/>
      <c r="Q126" s="2"/>
      <c r="R126" s="6">
        <f t="shared" si="6"/>
        <v>3.0905797101449275E-2</v>
      </c>
      <c r="S126" s="4">
        <f t="shared" si="4"/>
        <v>3.0905797101449275E-2</v>
      </c>
      <c r="T126" s="4">
        <f t="shared" si="5"/>
        <v>3.0402476905131558E-2</v>
      </c>
    </row>
    <row r="127" spans="1:20" ht="57" thickBot="1" x14ac:dyDescent="0.3">
      <c r="A127" s="2">
        <v>2012211</v>
      </c>
      <c r="B127" s="2" t="s">
        <v>140</v>
      </c>
      <c r="C127" s="2" t="s">
        <v>141</v>
      </c>
      <c r="D127" s="2" t="s">
        <v>142</v>
      </c>
      <c r="E127" s="2" t="s">
        <v>171</v>
      </c>
      <c r="F127" s="2"/>
      <c r="G127" s="2" t="s">
        <v>21</v>
      </c>
      <c r="H127" s="2" t="s">
        <v>146</v>
      </c>
      <c r="I127" s="2" t="s">
        <v>23</v>
      </c>
      <c r="J127" s="2">
        <v>115</v>
      </c>
      <c r="K127" s="2">
        <v>92</v>
      </c>
      <c r="L127" s="2">
        <v>80</v>
      </c>
      <c r="M127" s="2">
        <v>96.6</v>
      </c>
      <c r="N127" s="2">
        <v>875</v>
      </c>
      <c r="O127" s="2">
        <v>81</v>
      </c>
      <c r="P127" s="2"/>
      <c r="Q127" s="2"/>
      <c r="R127" s="6">
        <f t="shared" si="6"/>
        <v>3.0905797101449275E-2</v>
      </c>
      <c r="S127" s="4">
        <f t="shared" si="4"/>
        <v>3.0905797101449275E-2</v>
      </c>
      <c r="T127" s="4">
        <f t="shared" si="5"/>
        <v>3.0245559744393746E-2</v>
      </c>
    </row>
    <row r="128" spans="1:20" ht="68.25" thickBot="1" x14ac:dyDescent="0.3">
      <c r="A128" s="2">
        <v>2016578</v>
      </c>
      <c r="B128" s="2" t="s">
        <v>17</v>
      </c>
      <c r="C128" s="2" t="s">
        <v>172</v>
      </c>
      <c r="D128" s="2" t="s">
        <v>173</v>
      </c>
      <c r="E128" s="2" t="s">
        <v>174</v>
      </c>
      <c r="F128" s="2"/>
      <c r="G128" s="2" t="s">
        <v>21</v>
      </c>
      <c r="H128" s="2" t="s">
        <v>175</v>
      </c>
      <c r="I128" s="2" t="s">
        <v>23</v>
      </c>
      <c r="J128" s="2">
        <v>60</v>
      </c>
      <c r="K128" s="2">
        <v>48</v>
      </c>
      <c r="L128" s="2">
        <v>80</v>
      </c>
      <c r="M128" s="2">
        <v>57.8</v>
      </c>
      <c r="N128" s="2">
        <v>484</v>
      </c>
      <c r="O128" s="2">
        <v>70</v>
      </c>
      <c r="P128" s="2"/>
      <c r="Q128" s="2"/>
      <c r="R128" s="6">
        <f t="shared" si="6"/>
        <v>2.8571072664359862E-2</v>
      </c>
      <c r="S128" s="4">
        <f t="shared" si="4"/>
        <v>2.8571072664359862E-2</v>
      </c>
      <c r="T128" s="4">
        <f t="shared" si="5"/>
        <v>2.8833358883249807E-2</v>
      </c>
    </row>
    <row r="129" spans="1:20" ht="68.25" thickBot="1" x14ac:dyDescent="0.3">
      <c r="A129" s="2">
        <v>2016579</v>
      </c>
      <c r="B129" s="2" t="s">
        <v>17</v>
      </c>
      <c r="C129" s="2" t="s">
        <v>172</v>
      </c>
      <c r="D129" s="2" t="s">
        <v>173</v>
      </c>
      <c r="E129" s="2" t="s">
        <v>176</v>
      </c>
      <c r="F129" s="2"/>
      <c r="G129" s="2" t="s">
        <v>21</v>
      </c>
      <c r="H129" s="2" t="s">
        <v>175</v>
      </c>
      <c r="I129" s="2" t="s">
        <v>23</v>
      </c>
      <c r="J129" s="2">
        <v>60</v>
      </c>
      <c r="K129" s="2">
        <v>48</v>
      </c>
      <c r="L129" s="2">
        <v>80</v>
      </c>
      <c r="M129" s="2">
        <v>56.4</v>
      </c>
      <c r="N129" s="2">
        <v>747</v>
      </c>
      <c r="O129" s="2">
        <v>73</v>
      </c>
      <c r="P129" s="2"/>
      <c r="Q129" s="2"/>
      <c r="R129" s="6">
        <f t="shared" si="6"/>
        <v>4.5190851063829786E-2</v>
      </c>
      <c r="S129" s="4">
        <f t="shared" si="4"/>
        <v>4.5190851063829786E-2</v>
      </c>
      <c r="T129" s="4">
        <f t="shared" si="5"/>
        <v>2.9394895501046427E-2</v>
      </c>
    </row>
    <row r="130" spans="1:20" ht="68.25" thickBot="1" x14ac:dyDescent="0.3">
      <c r="A130" s="2">
        <v>2016624</v>
      </c>
      <c r="B130" s="2" t="s">
        <v>17</v>
      </c>
      <c r="C130" s="2" t="s">
        <v>172</v>
      </c>
      <c r="D130" s="2" t="s">
        <v>173</v>
      </c>
      <c r="E130" s="2" t="s">
        <v>177</v>
      </c>
      <c r="F130" s="2"/>
      <c r="G130" s="2" t="s">
        <v>36</v>
      </c>
      <c r="H130" s="2" t="s">
        <v>178</v>
      </c>
      <c r="I130" s="2" t="s">
        <v>23</v>
      </c>
      <c r="J130" s="2">
        <v>60</v>
      </c>
      <c r="K130" s="2">
        <v>48</v>
      </c>
      <c r="L130" s="2">
        <v>80</v>
      </c>
      <c r="M130" s="2">
        <v>57.3</v>
      </c>
      <c r="N130" s="2">
        <v>583</v>
      </c>
      <c r="O130" s="2">
        <v>82</v>
      </c>
      <c r="P130" s="2"/>
      <c r="Q130" s="2"/>
      <c r="R130" s="6">
        <f t="shared" si="6"/>
        <v>3.4715462478184994E-2</v>
      </c>
      <c r="S130" s="4">
        <f t="shared" si="4"/>
        <v>3.4715462478184994E-2</v>
      </c>
      <c r="T130" s="4">
        <f t="shared" si="5"/>
        <v>2.8467291241319727E-2</v>
      </c>
    </row>
    <row r="131" spans="1:20" ht="68.25" thickBot="1" x14ac:dyDescent="0.3">
      <c r="A131" s="2">
        <v>2016689</v>
      </c>
      <c r="B131" s="2" t="s">
        <v>17</v>
      </c>
      <c r="C131" s="2" t="s">
        <v>179</v>
      </c>
      <c r="D131" s="2" t="s">
        <v>173</v>
      </c>
      <c r="E131" s="2" t="s">
        <v>180</v>
      </c>
      <c r="F131" s="2"/>
      <c r="G131" s="2" t="s">
        <v>21</v>
      </c>
      <c r="H131" s="2" t="s">
        <v>175</v>
      </c>
      <c r="I131" s="2" t="s">
        <v>23</v>
      </c>
      <c r="J131" s="2">
        <v>60</v>
      </c>
      <c r="K131" s="2">
        <v>48</v>
      </c>
      <c r="L131" s="2">
        <v>80</v>
      </c>
      <c r="M131" s="2">
        <v>59</v>
      </c>
      <c r="N131" s="2">
        <v>334</v>
      </c>
      <c r="O131" s="2">
        <v>70</v>
      </c>
      <c r="P131" s="2"/>
      <c r="Q131" s="2" t="s">
        <v>46</v>
      </c>
      <c r="R131" s="6">
        <f t="shared" si="6"/>
        <v>1.9315389830508473E-2</v>
      </c>
      <c r="S131" s="4">
        <f t="shared" si="4"/>
        <v>1.9315389830508473E-2</v>
      </c>
      <c r="T131" s="4">
        <f t="shared" si="5"/>
        <v>2.6899364970964137E-2</v>
      </c>
    </row>
    <row r="132" spans="1:20" ht="68.25" thickBot="1" x14ac:dyDescent="0.3">
      <c r="A132" s="2">
        <v>2016582</v>
      </c>
      <c r="B132" s="2" t="s">
        <v>17</v>
      </c>
      <c r="C132" s="2" t="s">
        <v>172</v>
      </c>
      <c r="D132" s="2" t="s">
        <v>173</v>
      </c>
      <c r="E132" s="2" t="s">
        <v>181</v>
      </c>
      <c r="F132" s="2"/>
      <c r="G132" s="2" t="s">
        <v>36</v>
      </c>
      <c r="H132" s="2" t="s">
        <v>178</v>
      </c>
      <c r="I132" s="2" t="s">
        <v>23</v>
      </c>
      <c r="J132" s="2">
        <v>80</v>
      </c>
      <c r="K132" s="2">
        <v>64</v>
      </c>
      <c r="L132" s="2">
        <v>80</v>
      </c>
      <c r="M132" s="2">
        <v>76.7</v>
      </c>
      <c r="N132" s="2">
        <v>687</v>
      </c>
      <c r="O132" s="2">
        <v>79</v>
      </c>
      <c r="P132" s="2"/>
      <c r="Q132" s="2"/>
      <c r="R132" s="6">
        <f t="shared" si="6"/>
        <v>3.0561199478487615E-2</v>
      </c>
      <c r="S132" s="4">
        <f t="shared" si="4"/>
        <v>3.0561199478487615E-2</v>
      </c>
      <c r="T132" s="4">
        <f t="shared" si="5"/>
        <v>2.7853250610748084E-2</v>
      </c>
    </row>
    <row r="133" spans="1:20" ht="68.25" thickBot="1" x14ac:dyDescent="0.3">
      <c r="A133" s="2">
        <v>2016583</v>
      </c>
      <c r="B133" s="2" t="s">
        <v>17</v>
      </c>
      <c r="C133" s="2" t="s">
        <v>172</v>
      </c>
      <c r="D133" s="2" t="s">
        <v>173</v>
      </c>
      <c r="E133" s="2" t="s">
        <v>182</v>
      </c>
      <c r="F133" s="2"/>
      <c r="G133" s="2" t="s">
        <v>21</v>
      </c>
      <c r="H133" s="2" t="s">
        <v>175</v>
      </c>
      <c r="I133" s="2" t="s">
        <v>23</v>
      </c>
      <c r="J133" s="2">
        <v>80</v>
      </c>
      <c r="K133" s="2">
        <v>64</v>
      </c>
      <c r="L133" s="2">
        <v>80</v>
      </c>
      <c r="M133" s="2">
        <v>76.8</v>
      </c>
      <c r="N133" s="2">
        <v>677</v>
      </c>
      <c r="O133" s="2">
        <v>79</v>
      </c>
      <c r="P133" s="2"/>
      <c r="Q133" s="2"/>
      <c r="R133" s="6">
        <f t="shared" si="6"/>
        <v>3.0077135416666668E-2</v>
      </c>
      <c r="S133" s="4">
        <f t="shared" si="4"/>
        <v>3.0077135416666668E-2</v>
      </c>
      <c r="T133" s="4">
        <f t="shared" si="5"/>
        <v>2.7801832875940517E-2</v>
      </c>
    </row>
    <row r="134" spans="1:20" ht="68.25" thickBot="1" x14ac:dyDescent="0.3">
      <c r="A134" s="2">
        <v>2016688</v>
      </c>
      <c r="B134" s="2" t="s">
        <v>17</v>
      </c>
      <c r="C134" s="2" t="s">
        <v>179</v>
      </c>
      <c r="D134" s="2" t="s">
        <v>173</v>
      </c>
      <c r="E134" s="2" t="s">
        <v>183</v>
      </c>
      <c r="F134" s="2"/>
      <c r="G134" s="2" t="s">
        <v>21</v>
      </c>
      <c r="H134" s="2" t="s">
        <v>175</v>
      </c>
      <c r="I134" s="2" t="s">
        <v>23</v>
      </c>
      <c r="J134" s="2">
        <v>80</v>
      </c>
      <c r="K134" s="2">
        <v>64</v>
      </c>
      <c r="L134" s="2">
        <v>80</v>
      </c>
      <c r="M134" s="2">
        <v>76.900000000000006</v>
      </c>
      <c r="N134" s="2">
        <v>390</v>
      </c>
      <c r="O134" s="2">
        <v>76</v>
      </c>
      <c r="P134" s="2"/>
      <c r="Q134" s="2" t="s">
        <v>46</v>
      </c>
      <c r="R134" s="6">
        <f t="shared" si="6"/>
        <v>1.7304031209362809E-2</v>
      </c>
      <c r="S134" s="4">
        <f t="shared" si="4"/>
        <v>1.7304031209362809E-2</v>
      </c>
      <c r="T134" s="4">
        <f t="shared" si="5"/>
        <v>2.6300735969374864E-2</v>
      </c>
    </row>
    <row r="135" spans="1:20" ht="68.25" thickBot="1" x14ac:dyDescent="0.3">
      <c r="A135" s="2">
        <v>2016589</v>
      </c>
      <c r="B135" s="2" t="s">
        <v>17</v>
      </c>
      <c r="C135" s="2" t="s">
        <v>172</v>
      </c>
      <c r="D135" s="2" t="s">
        <v>173</v>
      </c>
      <c r="E135" s="2" t="s">
        <v>184</v>
      </c>
      <c r="F135" s="2"/>
      <c r="G135" s="2" t="s">
        <v>21</v>
      </c>
      <c r="H135" s="2" t="s">
        <v>175</v>
      </c>
      <c r="I135" s="2" t="s">
        <v>23</v>
      </c>
      <c r="J135" s="2">
        <v>100</v>
      </c>
      <c r="K135" s="2">
        <v>80</v>
      </c>
      <c r="L135" s="2">
        <v>80</v>
      </c>
      <c r="M135" s="2">
        <v>95.3</v>
      </c>
      <c r="N135" s="2">
        <v>942</v>
      </c>
      <c r="O135" s="2">
        <v>79</v>
      </c>
      <c r="P135" s="2"/>
      <c r="Q135" s="2"/>
      <c r="R135" s="6">
        <f t="shared" si="6"/>
        <v>3.3726169989506824E-2</v>
      </c>
      <c r="S135" s="4">
        <f t="shared" si="4"/>
        <v>3.3726169989506824E-2</v>
      </c>
      <c r="T135" s="4">
        <f t="shared" si="5"/>
        <v>2.598237075842269E-2</v>
      </c>
    </row>
    <row r="136" spans="1:20" ht="68.25" thickBot="1" x14ac:dyDescent="0.3">
      <c r="A136" s="2">
        <v>2016590</v>
      </c>
      <c r="B136" s="2" t="s">
        <v>17</v>
      </c>
      <c r="C136" s="2" t="s">
        <v>172</v>
      </c>
      <c r="D136" s="2" t="s">
        <v>173</v>
      </c>
      <c r="E136" s="2" t="s">
        <v>185</v>
      </c>
      <c r="F136" s="2"/>
      <c r="G136" s="2" t="s">
        <v>21</v>
      </c>
      <c r="H136" s="2" t="s">
        <v>175</v>
      </c>
      <c r="I136" s="2" t="s">
        <v>23</v>
      </c>
      <c r="J136" s="2">
        <v>100</v>
      </c>
      <c r="K136" s="2">
        <v>80</v>
      </c>
      <c r="L136" s="2">
        <v>80</v>
      </c>
      <c r="M136" s="2">
        <v>95.4</v>
      </c>
      <c r="N136" s="2">
        <v>927</v>
      </c>
      <c r="O136" s="2">
        <v>80</v>
      </c>
      <c r="P136" s="2"/>
      <c r="Q136" s="2"/>
      <c r="R136" s="6">
        <f t="shared" si="6"/>
        <v>3.3154339622641513E-2</v>
      </c>
      <c r="S136" s="4">
        <f t="shared" si="4"/>
        <v>3.3154339622641513E-2</v>
      </c>
      <c r="T136" s="4">
        <f t="shared" si="5"/>
        <v>2.3831157649263131E-2</v>
      </c>
    </row>
    <row r="137" spans="1:20" ht="68.25" thickBot="1" x14ac:dyDescent="0.3">
      <c r="A137" s="2">
        <v>2016593</v>
      </c>
      <c r="B137" s="2" t="s">
        <v>17</v>
      </c>
      <c r="C137" s="2" t="s">
        <v>172</v>
      </c>
      <c r="D137" s="2" t="s">
        <v>173</v>
      </c>
      <c r="E137" s="2" t="s">
        <v>186</v>
      </c>
      <c r="F137" s="2"/>
      <c r="G137" s="2" t="s">
        <v>21</v>
      </c>
      <c r="H137" s="2" t="s">
        <v>175</v>
      </c>
      <c r="I137" s="2" t="s">
        <v>23</v>
      </c>
      <c r="J137" s="2">
        <v>100</v>
      </c>
      <c r="K137" s="2">
        <v>81</v>
      </c>
      <c r="L137" s="2">
        <v>80</v>
      </c>
      <c r="M137" s="2">
        <v>96</v>
      </c>
      <c r="N137" s="2">
        <v>821</v>
      </c>
      <c r="O137" s="2">
        <v>78</v>
      </c>
      <c r="P137" s="2"/>
      <c r="Q137" s="2"/>
      <c r="R137" s="6">
        <f t="shared" si="6"/>
        <v>2.9179708333333332E-2</v>
      </c>
      <c r="S137" s="4">
        <f t="shared" si="4"/>
        <v>2.9179708333333332E-2</v>
      </c>
      <c r="T137" s="4">
        <f t="shared" si="5"/>
        <v>2.1991996308613124E-2</v>
      </c>
    </row>
    <row r="138" spans="1:20" ht="68.25" thickBot="1" x14ac:dyDescent="0.3">
      <c r="A138" s="2">
        <v>2016684</v>
      </c>
      <c r="B138" s="2" t="s">
        <v>17</v>
      </c>
      <c r="C138" s="2" t="s">
        <v>179</v>
      </c>
      <c r="D138" s="2" t="s">
        <v>173</v>
      </c>
      <c r="E138" s="2" t="s">
        <v>187</v>
      </c>
      <c r="F138" s="2"/>
      <c r="G138" s="2" t="s">
        <v>21</v>
      </c>
      <c r="H138" s="2" t="s">
        <v>175</v>
      </c>
      <c r="I138" s="2" t="s">
        <v>23</v>
      </c>
      <c r="J138" s="2">
        <v>100</v>
      </c>
      <c r="K138" s="2">
        <v>82</v>
      </c>
      <c r="L138" s="2">
        <v>80</v>
      </c>
      <c r="M138" s="2">
        <v>97</v>
      </c>
      <c r="N138" s="2">
        <v>437</v>
      </c>
      <c r="O138" s="2">
        <v>127</v>
      </c>
      <c r="P138" s="2"/>
      <c r="Q138" s="2" t="s">
        <v>46</v>
      </c>
      <c r="R138" s="6">
        <f t="shared" si="6"/>
        <v>1.5371587628865979E-2</v>
      </c>
      <c r="S138" s="4">
        <f t="shared" ref="S138:S201" si="7">AVERAGE(R138:R138)</f>
        <v>1.5371587628865979E-2</v>
      </c>
      <c r="T138" s="4">
        <f t="shared" ref="T138:T201" si="8">AVERAGE(S138:S148)</f>
        <v>2.0530426255195595E-2</v>
      </c>
    </row>
    <row r="139" spans="1:20" ht="68.25" thickBot="1" x14ac:dyDescent="0.3">
      <c r="A139" s="2">
        <v>2016594</v>
      </c>
      <c r="B139" s="2" t="s">
        <v>17</v>
      </c>
      <c r="C139" s="2" t="s">
        <v>172</v>
      </c>
      <c r="D139" s="2" t="s">
        <v>173</v>
      </c>
      <c r="E139" s="2" t="s">
        <v>188</v>
      </c>
      <c r="F139" s="2"/>
      <c r="G139" s="2" t="s">
        <v>21</v>
      </c>
      <c r="H139" s="2" t="s">
        <v>175</v>
      </c>
      <c r="I139" s="2" t="s">
        <v>23</v>
      </c>
      <c r="J139" s="2">
        <v>120</v>
      </c>
      <c r="K139" s="2">
        <v>96</v>
      </c>
      <c r="L139" s="2">
        <v>80</v>
      </c>
      <c r="M139" s="2">
        <v>114.1</v>
      </c>
      <c r="N139" s="2">
        <v>1162</v>
      </c>
      <c r="O139" s="2">
        <v>83</v>
      </c>
      <c r="P139" s="2"/>
      <c r="Q139" s="2"/>
      <c r="R139" s="6">
        <f t="shared" si="6"/>
        <v>3.4747975460122697E-2</v>
      </c>
      <c r="S139" s="4">
        <f t="shared" si="7"/>
        <v>3.4747975460122697E-2</v>
      </c>
      <c r="T139" s="4">
        <f t="shared" si="8"/>
        <v>2.2851908668925433E-2</v>
      </c>
    </row>
    <row r="140" spans="1:20" ht="68.25" thickBot="1" x14ac:dyDescent="0.3">
      <c r="A140" s="2">
        <v>2016595</v>
      </c>
      <c r="B140" s="2" t="s">
        <v>17</v>
      </c>
      <c r="C140" s="2" t="s">
        <v>172</v>
      </c>
      <c r="D140" s="2" t="s">
        <v>173</v>
      </c>
      <c r="E140" s="2" t="s">
        <v>189</v>
      </c>
      <c r="F140" s="2"/>
      <c r="G140" s="2" t="s">
        <v>21</v>
      </c>
      <c r="H140" s="2" t="s">
        <v>175</v>
      </c>
      <c r="I140" s="2" t="s">
        <v>23</v>
      </c>
      <c r="J140" s="2">
        <v>120</v>
      </c>
      <c r="K140" s="2">
        <v>96</v>
      </c>
      <c r="L140" s="2">
        <v>80</v>
      </c>
      <c r="M140" s="2">
        <v>114.1</v>
      </c>
      <c r="N140" s="2">
        <v>1170</v>
      </c>
      <c r="O140" s="2">
        <v>85</v>
      </c>
      <c r="P140" s="2"/>
      <c r="Q140" s="2"/>
      <c r="R140" s="6">
        <f t="shared" si="6"/>
        <v>3.4987204206836112E-2</v>
      </c>
      <c r="S140" s="4">
        <f t="shared" si="7"/>
        <v>3.4987204206836112E-2</v>
      </c>
      <c r="T140" s="4">
        <f t="shared" si="8"/>
        <v>2.3545857400662375E-2</v>
      </c>
    </row>
    <row r="141" spans="1:20" ht="68.25" thickBot="1" x14ac:dyDescent="0.3">
      <c r="A141" s="2">
        <v>2016687</v>
      </c>
      <c r="B141" s="2" t="s">
        <v>17</v>
      </c>
      <c r="C141" s="2" t="s">
        <v>179</v>
      </c>
      <c r="D141" s="2" t="s">
        <v>173</v>
      </c>
      <c r="E141" s="2" t="s">
        <v>190</v>
      </c>
      <c r="F141" s="2"/>
      <c r="G141" s="2" t="s">
        <v>21</v>
      </c>
      <c r="H141" s="2" t="s">
        <v>175</v>
      </c>
      <c r="I141" s="2" t="s">
        <v>23</v>
      </c>
      <c r="J141" s="2">
        <v>120</v>
      </c>
      <c r="K141" s="2">
        <v>97</v>
      </c>
      <c r="L141" s="2">
        <v>80</v>
      </c>
      <c r="M141" s="2">
        <v>117</v>
      </c>
      <c r="N141" s="2">
        <v>599</v>
      </c>
      <c r="O141" s="2">
        <v>82</v>
      </c>
      <c r="P141" s="2"/>
      <c r="Q141" s="2" t="s">
        <v>46</v>
      </c>
      <c r="R141" s="6">
        <f t="shared" si="6"/>
        <v>1.7468273504273504E-2</v>
      </c>
      <c r="S141" s="4">
        <f t="shared" si="7"/>
        <v>1.7468273504273504E-2</v>
      </c>
      <c r="T141" s="4">
        <f t="shared" si="8"/>
        <v>2.4149005232508448E-2</v>
      </c>
    </row>
    <row r="142" spans="1:20" ht="68.25" thickBot="1" x14ac:dyDescent="0.3">
      <c r="A142" s="2">
        <v>2016755</v>
      </c>
      <c r="B142" s="2" t="s">
        <v>17</v>
      </c>
      <c r="C142" s="2" t="s">
        <v>191</v>
      </c>
      <c r="D142" s="2" t="s">
        <v>173</v>
      </c>
      <c r="E142" s="2" t="s">
        <v>192</v>
      </c>
      <c r="F142" s="2"/>
      <c r="G142" s="2" t="s">
        <v>36</v>
      </c>
      <c r="H142" s="2" t="s">
        <v>178</v>
      </c>
      <c r="I142" s="2" t="s">
        <v>23</v>
      </c>
      <c r="J142" s="2">
        <v>60</v>
      </c>
      <c r="K142" s="2">
        <v>47</v>
      </c>
      <c r="L142" s="2">
        <v>80</v>
      </c>
      <c r="M142" s="2">
        <v>54.6</v>
      </c>
      <c r="N142" s="2">
        <v>477</v>
      </c>
      <c r="O142" s="2">
        <v>82</v>
      </c>
      <c r="P142" s="2"/>
      <c r="Q142" s="2"/>
      <c r="R142" s="6">
        <f t="shared" si="6"/>
        <v>2.9808131868131867E-2</v>
      </c>
      <c r="S142" s="4">
        <f t="shared" si="7"/>
        <v>2.9808131868131867E-2</v>
      </c>
      <c r="T142" s="4">
        <f t="shared" si="8"/>
        <v>2.3547032043124735E-2</v>
      </c>
    </row>
    <row r="143" spans="1:20" ht="68.25" thickBot="1" x14ac:dyDescent="0.3">
      <c r="A143" s="2">
        <v>2016745</v>
      </c>
      <c r="B143" s="2" t="s">
        <v>17</v>
      </c>
      <c r="C143" s="2" t="s">
        <v>191</v>
      </c>
      <c r="D143" s="2" t="s">
        <v>173</v>
      </c>
      <c r="E143" s="2" t="s">
        <v>193</v>
      </c>
      <c r="F143" s="2"/>
      <c r="G143" s="2" t="s">
        <v>36</v>
      </c>
      <c r="H143" s="2" t="s">
        <v>178</v>
      </c>
      <c r="I143" s="2" t="s">
        <v>23</v>
      </c>
      <c r="J143" s="2">
        <v>60</v>
      </c>
      <c r="K143" s="2">
        <v>47</v>
      </c>
      <c r="L143" s="2">
        <v>80</v>
      </c>
      <c r="M143" s="2">
        <v>54.6</v>
      </c>
      <c r="N143" s="2">
        <v>480</v>
      </c>
      <c r="O143" s="2">
        <v>82</v>
      </c>
      <c r="P143" s="2"/>
      <c r="Q143" s="2"/>
      <c r="R143" s="6">
        <f t="shared" si="6"/>
        <v>2.9995604395604395E-2</v>
      </c>
      <c r="S143" s="4">
        <f t="shared" si="7"/>
        <v>2.9995604395604395E-2</v>
      </c>
      <c r="T143" s="4">
        <f t="shared" si="8"/>
        <v>2.1806928189084033E-2</v>
      </c>
    </row>
    <row r="144" spans="1:20" ht="68.25" thickBot="1" x14ac:dyDescent="0.3">
      <c r="A144" s="2">
        <v>4157012</v>
      </c>
      <c r="B144" s="2" t="s">
        <v>17</v>
      </c>
      <c r="C144" s="2" t="s">
        <v>194</v>
      </c>
      <c r="D144" s="2" t="s">
        <v>173</v>
      </c>
      <c r="E144" s="2" t="s">
        <v>195</v>
      </c>
      <c r="F144" s="2"/>
      <c r="G144" s="2" t="s">
        <v>36</v>
      </c>
      <c r="H144" s="2" t="s">
        <v>146</v>
      </c>
      <c r="I144" s="2" t="s">
        <v>23</v>
      </c>
      <c r="J144" s="2">
        <v>60</v>
      </c>
      <c r="K144" s="2">
        <v>48</v>
      </c>
      <c r="L144" s="2">
        <v>80</v>
      </c>
      <c r="M144" s="2">
        <v>57.6</v>
      </c>
      <c r="N144" s="2">
        <v>229</v>
      </c>
      <c r="O144" s="2">
        <v>97</v>
      </c>
      <c r="P144" s="2"/>
      <c r="Q144" s="2" t="s">
        <v>46</v>
      </c>
      <c r="R144" s="6">
        <f t="shared" si="6"/>
        <v>1.3565069444444444E-2</v>
      </c>
      <c r="S144" s="4">
        <f t="shared" si="7"/>
        <v>1.3565069444444444E-2</v>
      </c>
      <c r="T144" s="4">
        <f t="shared" si="8"/>
        <v>2.2344078415004905E-2</v>
      </c>
    </row>
    <row r="145" spans="1:20" ht="68.25" thickBot="1" x14ac:dyDescent="0.3">
      <c r="A145" s="2">
        <v>2016788</v>
      </c>
      <c r="B145" s="2" t="s">
        <v>17</v>
      </c>
      <c r="C145" s="2" t="s">
        <v>196</v>
      </c>
      <c r="D145" s="2" t="s">
        <v>173</v>
      </c>
      <c r="E145" s="2" t="s">
        <v>197</v>
      </c>
      <c r="F145" s="2"/>
      <c r="G145" s="2" t="s">
        <v>21</v>
      </c>
      <c r="H145" s="2" t="s">
        <v>175</v>
      </c>
      <c r="I145" s="2" t="s">
        <v>23</v>
      </c>
      <c r="J145" s="2">
        <v>60</v>
      </c>
      <c r="K145" s="2">
        <v>48</v>
      </c>
      <c r="L145" s="2">
        <v>80</v>
      </c>
      <c r="M145" s="2">
        <v>57.6</v>
      </c>
      <c r="N145" s="2">
        <v>233</v>
      </c>
      <c r="O145" s="2">
        <v>97</v>
      </c>
      <c r="P145" s="2"/>
      <c r="Q145" s="2" t="s">
        <v>46</v>
      </c>
      <c r="R145" s="6">
        <f t="shared" si="6"/>
        <v>1.380201388888889E-2</v>
      </c>
      <c r="S145" s="4">
        <f t="shared" si="7"/>
        <v>1.380201388888889E-2</v>
      </c>
      <c r="T145" s="4">
        <f t="shared" si="8"/>
        <v>2.218775825670816E-2</v>
      </c>
    </row>
    <row r="146" spans="1:20" ht="68.25" thickBot="1" x14ac:dyDescent="0.3">
      <c r="A146" s="2">
        <v>2016754</v>
      </c>
      <c r="B146" s="2" t="s">
        <v>17</v>
      </c>
      <c r="C146" s="2" t="s">
        <v>191</v>
      </c>
      <c r="D146" s="2" t="s">
        <v>173</v>
      </c>
      <c r="E146" s="2" t="s">
        <v>198</v>
      </c>
      <c r="F146" s="2"/>
      <c r="G146" s="2" t="s">
        <v>36</v>
      </c>
      <c r="H146" s="2" t="s">
        <v>178</v>
      </c>
      <c r="I146" s="2" t="s">
        <v>23</v>
      </c>
      <c r="J146" s="2">
        <v>80</v>
      </c>
      <c r="K146" s="2">
        <v>64</v>
      </c>
      <c r="L146" s="2">
        <v>80</v>
      </c>
      <c r="M146" s="2">
        <v>72.900000000000006</v>
      </c>
      <c r="N146" s="2">
        <v>215</v>
      </c>
      <c r="O146" s="2">
        <v>76</v>
      </c>
      <c r="P146" s="2"/>
      <c r="Q146" s="2" t="s">
        <v>46</v>
      </c>
      <c r="R146" s="6">
        <f t="shared" si="6"/>
        <v>1.0062825788751714E-2</v>
      </c>
      <c r="S146" s="4">
        <f t="shared" si="7"/>
        <v>1.0062825788751714E-2</v>
      </c>
      <c r="T146" s="4">
        <f t="shared" si="8"/>
        <v>2.1996197084027287E-2</v>
      </c>
    </row>
    <row r="147" spans="1:20" ht="68.25" thickBot="1" x14ac:dyDescent="0.3">
      <c r="A147" s="2">
        <v>4157011</v>
      </c>
      <c r="B147" s="2" t="s">
        <v>17</v>
      </c>
      <c r="C147" s="2" t="s">
        <v>194</v>
      </c>
      <c r="D147" s="2" t="s">
        <v>173</v>
      </c>
      <c r="E147" s="2" t="s">
        <v>199</v>
      </c>
      <c r="F147" s="2"/>
      <c r="G147" s="2" t="s">
        <v>36</v>
      </c>
      <c r="H147" s="2" t="s">
        <v>146</v>
      </c>
      <c r="I147" s="2" t="s">
        <v>23</v>
      </c>
      <c r="J147" s="2">
        <v>80</v>
      </c>
      <c r="K147" s="2">
        <v>64</v>
      </c>
      <c r="L147" s="2">
        <v>80</v>
      </c>
      <c r="M147" s="2">
        <v>76.3</v>
      </c>
      <c r="N147" s="2">
        <v>289</v>
      </c>
      <c r="O147" s="2">
        <v>67</v>
      </c>
      <c r="P147" s="2"/>
      <c r="Q147" s="2" t="s">
        <v>46</v>
      </c>
      <c r="R147" s="6">
        <f t="shared" si="6"/>
        <v>1.2923564875491482E-2</v>
      </c>
      <c r="S147" s="4">
        <f t="shared" si="7"/>
        <v>1.2923564875491482E-2</v>
      </c>
      <c r="T147" s="4">
        <f t="shared" si="8"/>
        <v>2.5189653927216202E-2</v>
      </c>
    </row>
    <row r="148" spans="1:20" ht="68.25" thickBot="1" x14ac:dyDescent="0.3">
      <c r="A148" s="3">
        <v>2016789</v>
      </c>
      <c r="B148" s="3" t="s">
        <v>17</v>
      </c>
      <c r="C148" s="3" t="s">
        <v>196</v>
      </c>
      <c r="D148" s="3" t="s">
        <v>173</v>
      </c>
      <c r="E148" s="3" t="s">
        <v>200</v>
      </c>
      <c r="F148" s="3"/>
      <c r="G148" s="3" t="s">
        <v>21</v>
      </c>
      <c r="H148" s="3" t="s">
        <v>175</v>
      </c>
      <c r="I148" s="3" t="s">
        <v>23</v>
      </c>
      <c r="J148" s="3">
        <v>80</v>
      </c>
      <c r="K148" s="3">
        <v>63</v>
      </c>
      <c r="L148" s="3">
        <v>80</v>
      </c>
      <c r="M148" s="3">
        <v>76.3</v>
      </c>
      <c r="N148" s="3">
        <v>293</v>
      </c>
      <c r="O148" s="3">
        <v>67</v>
      </c>
      <c r="P148" s="3"/>
      <c r="Q148" s="3" t="s">
        <v>46</v>
      </c>
      <c r="R148" s="6">
        <f t="shared" si="6"/>
        <v>1.3102437745740499E-2</v>
      </c>
      <c r="S148" s="4">
        <f t="shared" si="7"/>
        <v>1.3102437745740499E-2</v>
      </c>
      <c r="T148" s="4">
        <f t="shared" si="8"/>
        <v>2.7170735527461066E-2</v>
      </c>
    </row>
    <row r="149" spans="1:20" ht="68.25" thickBot="1" x14ac:dyDescent="0.3">
      <c r="A149" s="2">
        <v>2016746</v>
      </c>
      <c r="B149" s="2" t="s">
        <v>17</v>
      </c>
      <c r="C149" s="2" t="s">
        <v>191</v>
      </c>
      <c r="D149" s="2" t="s">
        <v>173</v>
      </c>
      <c r="E149" s="2" t="s">
        <v>201</v>
      </c>
      <c r="F149" s="2"/>
      <c r="G149" s="2" t="s">
        <v>36</v>
      </c>
      <c r="H149" s="2" t="s">
        <v>178</v>
      </c>
      <c r="I149" s="2" t="s">
        <v>23</v>
      </c>
      <c r="J149" s="2">
        <v>100</v>
      </c>
      <c r="K149" s="2">
        <v>79</v>
      </c>
      <c r="L149" s="2">
        <v>80</v>
      </c>
      <c r="M149" s="2">
        <v>94.5</v>
      </c>
      <c r="N149" s="2">
        <v>1133</v>
      </c>
      <c r="O149" s="2">
        <v>59</v>
      </c>
      <c r="P149" s="2"/>
      <c r="Q149" s="2"/>
      <c r="R149" s="6">
        <f t="shared" si="6"/>
        <v>4.0907894179894183E-2</v>
      </c>
      <c r="S149" s="4">
        <f t="shared" si="7"/>
        <v>4.0907894179894183E-2</v>
      </c>
      <c r="T149" s="4">
        <f t="shared" si="8"/>
        <v>2.8713889861181629E-2</v>
      </c>
    </row>
    <row r="150" spans="1:20" ht="68.25" thickBot="1" x14ac:dyDescent="0.3">
      <c r="A150" s="2">
        <v>2016752</v>
      </c>
      <c r="B150" s="2" t="s">
        <v>17</v>
      </c>
      <c r="C150" s="2" t="s">
        <v>191</v>
      </c>
      <c r="D150" s="2" t="s">
        <v>173</v>
      </c>
      <c r="E150" s="2" t="s">
        <v>202</v>
      </c>
      <c r="F150" s="2"/>
      <c r="G150" s="2" t="s">
        <v>36</v>
      </c>
      <c r="H150" s="2" t="s">
        <v>178</v>
      </c>
      <c r="I150" s="2" t="s">
        <v>23</v>
      </c>
      <c r="J150" s="2">
        <v>100</v>
      </c>
      <c r="K150" s="2">
        <v>79</v>
      </c>
      <c r="L150" s="2">
        <v>80</v>
      </c>
      <c r="M150" s="2">
        <v>92.1</v>
      </c>
      <c r="N150" s="2">
        <v>1144</v>
      </c>
      <c r="O150" s="2">
        <v>83</v>
      </c>
      <c r="P150" s="2"/>
      <c r="Q150" s="2"/>
      <c r="R150" s="6">
        <f t="shared" si="6"/>
        <v>4.2381411509229097E-2</v>
      </c>
      <c r="S150" s="4">
        <f t="shared" si="7"/>
        <v>4.2381411509229097E-2</v>
      </c>
      <c r="T150" s="4">
        <f t="shared" si="8"/>
        <v>2.8061005843873686E-2</v>
      </c>
    </row>
    <row r="151" spans="1:20" ht="68.25" thickBot="1" x14ac:dyDescent="0.3">
      <c r="A151" s="2">
        <v>2016747</v>
      </c>
      <c r="B151" s="2" t="s">
        <v>17</v>
      </c>
      <c r="C151" s="2" t="s">
        <v>191</v>
      </c>
      <c r="D151" s="2" t="s">
        <v>173</v>
      </c>
      <c r="E151" s="2" t="s">
        <v>203</v>
      </c>
      <c r="F151" s="2"/>
      <c r="G151" s="2" t="s">
        <v>36</v>
      </c>
      <c r="H151" s="2" t="s">
        <v>178</v>
      </c>
      <c r="I151" s="2" t="s">
        <v>23</v>
      </c>
      <c r="J151" s="2">
        <v>100</v>
      </c>
      <c r="K151" s="2">
        <v>81</v>
      </c>
      <c r="L151" s="2">
        <v>80</v>
      </c>
      <c r="M151" s="2">
        <v>89.6</v>
      </c>
      <c r="N151" s="2">
        <v>1093</v>
      </c>
      <c r="O151" s="2">
        <v>60</v>
      </c>
      <c r="P151" s="2"/>
      <c r="Q151" s="2"/>
      <c r="R151" s="6">
        <f t="shared" si="6"/>
        <v>4.1621830357142856E-2</v>
      </c>
      <c r="S151" s="4">
        <f t="shared" si="7"/>
        <v>4.1621830357142856E-2</v>
      </c>
      <c r="T151" s="4">
        <f t="shared" si="8"/>
        <v>2.7552297979398312E-2</v>
      </c>
    </row>
    <row r="152" spans="1:20" ht="68.25" thickBot="1" x14ac:dyDescent="0.3">
      <c r="A152" s="2">
        <v>4157010</v>
      </c>
      <c r="B152" s="2" t="s">
        <v>17</v>
      </c>
      <c r="C152" s="2" t="s">
        <v>194</v>
      </c>
      <c r="D152" s="2" t="s">
        <v>173</v>
      </c>
      <c r="E152" s="2" t="s">
        <v>204</v>
      </c>
      <c r="F152" s="2"/>
      <c r="G152" s="2" t="s">
        <v>36</v>
      </c>
      <c r="H152" s="2" t="s">
        <v>175</v>
      </c>
      <c r="I152" s="2" t="s">
        <v>23</v>
      </c>
      <c r="J152" s="2">
        <v>100</v>
      </c>
      <c r="K152" s="2">
        <v>80</v>
      </c>
      <c r="L152" s="2">
        <v>80</v>
      </c>
      <c r="M152" s="2">
        <v>95</v>
      </c>
      <c r="N152" s="2">
        <v>302</v>
      </c>
      <c r="O152" s="2">
        <v>70</v>
      </c>
      <c r="P152" s="2"/>
      <c r="Q152" s="2" t="s">
        <v>46</v>
      </c>
      <c r="R152" s="6">
        <f t="shared" si="6"/>
        <v>1.0846568421052631E-2</v>
      </c>
      <c r="S152" s="4">
        <f t="shared" si="7"/>
        <v>1.0846568421052631E-2</v>
      </c>
      <c r="T152" s="4">
        <f t="shared" si="8"/>
        <v>2.6949150147552239E-2</v>
      </c>
    </row>
    <row r="153" spans="1:20" ht="68.25" thickBot="1" x14ac:dyDescent="0.3">
      <c r="A153" s="2">
        <v>2016787</v>
      </c>
      <c r="B153" s="2" t="s">
        <v>17</v>
      </c>
      <c r="C153" s="2" t="s">
        <v>196</v>
      </c>
      <c r="D153" s="2" t="s">
        <v>173</v>
      </c>
      <c r="E153" s="2" t="s">
        <v>205</v>
      </c>
      <c r="F153" s="2"/>
      <c r="G153" s="2" t="s">
        <v>21</v>
      </c>
      <c r="H153" s="2" t="s">
        <v>175</v>
      </c>
      <c r="I153" s="2" t="s">
        <v>23</v>
      </c>
      <c r="J153" s="2">
        <v>100</v>
      </c>
      <c r="K153" s="2">
        <v>81</v>
      </c>
      <c r="L153" s="2">
        <v>80</v>
      </c>
      <c r="M153" s="2">
        <v>95</v>
      </c>
      <c r="N153" s="2">
        <v>297</v>
      </c>
      <c r="O153" s="2">
        <v>70</v>
      </c>
      <c r="P153" s="2"/>
      <c r="Q153" s="2" t="s">
        <v>46</v>
      </c>
      <c r="R153" s="6">
        <f t="shared" si="6"/>
        <v>1.066698947368421E-2</v>
      </c>
      <c r="S153" s="4">
        <f t="shared" si="7"/>
        <v>1.066698947368421E-2</v>
      </c>
      <c r="T153" s="4">
        <f t="shared" si="8"/>
        <v>3.0071357660531983E-2</v>
      </c>
    </row>
    <row r="154" spans="1:20" ht="68.25" thickBot="1" x14ac:dyDescent="0.3">
      <c r="A154" s="2">
        <v>2016748</v>
      </c>
      <c r="B154" s="2" t="s">
        <v>17</v>
      </c>
      <c r="C154" s="2" t="s">
        <v>191</v>
      </c>
      <c r="D154" s="2" t="s">
        <v>173</v>
      </c>
      <c r="E154" s="2" t="s">
        <v>206</v>
      </c>
      <c r="F154" s="2"/>
      <c r="G154" s="2" t="s">
        <v>36</v>
      </c>
      <c r="H154" s="2" t="s">
        <v>178</v>
      </c>
      <c r="I154" s="2" t="s">
        <v>23</v>
      </c>
      <c r="J154" s="2">
        <v>120</v>
      </c>
      <c r="K154" s="2">
        <v>96</v>
      </c>
      <c r="L154" s="2">
        <v>80</v>
      </c>
      <c r="M154" s="2">
        <v>109</v>
      </c>
      <c r="N154" s="2">
        <v>1147</v>
      </c>
      <c r="O154" s="2">
        <v>87</v>
      </c>
      <c r="P154" s="2"/>
      <c r="Q154" s="2"/>
      <c r="R154" s="6">
        <f t="shared" si="6"/>
        <v>3.5904256880733947E-2</v>
      </c>
      <c r="S154" s="4">
        <f t="shared" si="7"/>
        <v>3.5904256880733947E-2</v>
      </c>
      <c r="T154" s="4">
        <f t="shared" si="8"/>
        <v>3.2257582479122963E-2</v>
      </c>
    </row>
    <row r="155" spans="1:20" ht="68.25" thickBot="1" x14ac:dyDescent="0.3">
      <c r="A155" s="2">
        <v>4157009</v>
      </c>
      <c r="B155" s="2" t="s">
        <v>17</v>
      </c>
      <c r="C155" s="2" t="s">
        <v>194</v>
      </c>
      <c r="D155" s="2" t="s">
        <v>173</v>
      </c>
      <c r="E155" s="2" t="s">
        <v>207</v>
      </c>
      <c r="F155" s="2"/>
      <c r="G155" s="2" t="s">
        <v>36</v>
      </c>
      <c r="H155" s="2" t="s">
        <v>178</v>
      </c>
      <c r="I155" s="2" t="s">
        <v>23</v>
      </c>
      <c r="J155" s="2">
        <v>120</v>
      </c>
      <c r="K155" s="2">
        <v>96</v>
      </c>
      <c r="L155" s="2">
        <v>80</v>
      </c>
      <c r="M155" s="2">
        <v>113.2</v>
      </c>
      <c r="N155" s="2">
        <v>393</v>
      </c>
      <c r="O155" s="2">
        <v>91</v>
      </c>
      <c r="P155" s="2"/>
      <c r="Q155" s="2" t="s">
        <v>46</v>
      </c>
      <c r="R155" s="6">
        <f t="shared" si="6"/>
        <v>1.1845547703180212E-2</v>
      </c>
      <c r="S155" s="4">
        <f t="shared" si="7"/>
        <v>1.1845547703180212E-2</v>
      </c>
      <c r="T155" s="4">
        <f t="shared" si="8"/>
        <v>3.1727844164207757E-2</v>
      </c>
    </row>
    <row r="156" spans="1:20" ht="68.25" thickBot="1" x14ac:dyDescent="0.3">
      <c r="A156" s="2">
        <v>2016784</v>
      </c>
      <c r="B156" s="2" t="s">
        <v>17</v>
      </c>
      <c r="C156" s="2" t="s">
        <v>196</v>
      </c>
      <c r="D156" s="2" t="s">
        <v>173</v>
      </c>
      <c r="E156" s="2" t="s">
        <v>208</v>
      </c>
      <c r="F156" s="2"/>
      <c r="G156" s="2" t="s">
        <v>21</v>
      </c>
      <c r="H156" s="2" t="s">
        <v>175</v>
      </c>
      <c r="I156" s="2" t="s">
        <v>23</v>
      </c>
      <c r="J156" s="2">
        <v>120</v>
      </c>
      <c r="K156" s="2">
        <v>95</v>
      </c>
      <c r="L156" s="2">
        <v>80</v>
      </c>
      <c r="M156" s="2">
        <v>113.2</v>
      </c>
      <c r="N156" s="2">
        <v>388</v>
      </c>
      <c r="O156" s="2">
        <v>91</v>
      </c>
      <c r="P156" s="2"/>
      <c r="Q156" s="2" t="s">
        <v>46</v>
      </c>
      <c r="R156" s="6">
        <f t="shared" si="6"/>
        <v>1.1694840989399293E-2</v>
      </c>
      <c r="S156" s="4">
        <f t="shared" si="7"/>
        <v>1.1694840989399293E-2</v>
      </c>
      <c r="T156" s="4">
        <f t="shared" si="8"/>
        <v>3.3716991644782902E-2</v>
      </c>
    </row>
    <row r="157" spans="1:20" ht="68.25" thickBot="1" x14ac:dyDescent="0.3">
      <c r="A157" s="2">
        <v>2016678</v>
      </c>
      <c r="B157" s="2" t="s">
        <v>17</v>
      </c>
      <c r="C157" s="2" t="s">
        <v>209</v>
      </c>
      <c r="D157" s="2" t="s">
        <v>173</v>
      </c>
      <c r="E157" s="2" t="s">
        <v>210</v>
      </c>
      <c r="F157" s="2"/>
      <c r="G157" s="2" t="s">
        <v>36</v>
      </c>
      <c r="H157" s="2" t="s">
        <v>178</v>
      </c>
      <c r="I157" s="2" t="s">
        <v>23</v>
      </c>
      <c r="J157" s="2">
        <v>60</v>
      </c>
      <c r="K157" s="2">
        <v>48</v>
      </c>
      <c r="L157" s="2">
        <v>80</v>
      </c>
      <c r="M157" s="2">
        <v>56.4</v>
      </c>
      <c r="N157" s="2">
        <v>747</v>
      </c>
      <c r="O157" s="2">
        <v>73</v>
      </c>
      <c r="P157" s="2"/>
      <c r="Q157" s="2"/>
      <c r="R157" s="6">
        <f t="shared" si="6"/>
        <v>4.5190851063829786E-2</v>
      </c>
      <c r="S157" s="4">
        <f t="shared" si="7"/>
        <v>4.5190851063829786E-2</v>
      </c>
      <c r="T157" s="4">
        <f t="shared" si="8"/>
        <v>3.542234484300516E-2</v>
      </c>
    </row>
    <row r="158" spans="1:20" ht="68.25" thickBot="1" x14ac:dyDescent="0.3">
      <c r="A158" s="2">
        <v>2016679</v>
      </c>
      <c r="B158" s="2" t="s">
        <v>17</v>
      </c>
      <c r="C158" s="2" t="s">
        <v>209</v>
      </c>
      <c r="D158" s="2" t="s">
        <v>173</v>
      </c>
      <c r="E158" s="2" t="s">
        <v>211</v>
      </c>
      <c r="F158" s="2"/>
      <c r="G158" s="2" t="s">
        <v>36</v>
      </c>
      <c r="H158" s="2" t="s">
        <v>178</v>
      </c>
      <c r="I158" s="2" t="s">
        <v>23</v>
      </c>
      <c r="J158" s="2">
        <v>60</v>
      </c>
      <c r="K158" s="2">
        <v>48</v>
      </c>
      <c r="L158" s="2">
        <v>80</v>
      </c>
      <c r="M158" s="2">
        <v>57.3</v>
      </c>
      <c r="N158" s="2">
        <v>583</v>
      </c>
      <c r="O158" s="2">
        <v>82</v>
      </c>
      <c r="P158" s="2"/>
      <c r="Q158" s="2"/>
      <c r="R158" s="6">
        <f t="shared" si="6"/>
        <v>3.4715462478184994E-2</v>
      </c>
      <c r="S158" s="4">
        <f t="shared" si="7"/>
        <v>3.4715462478184994E-2</v>
      </c>
      <c r="T158" s="4">
        <f t="shared" si="8"/>
        <v>3.4764178159371502E-2</v>
      </c>
    </row>
    <row r="159" spans="1:20" ht="68.25" thickBot="1" x14ac:dyDescent="0.3">
      <c r="A159" s="2">
        <v>2016680</v>
      </c>
      <c r="B159" s="2" t="s">
        <v>17</v>
      </c>
      <c r="C159" s="2" t="s">
        <v>209</v>
      </c>
      <c r="D159" s="2" t="s">
        <v>173</v>
      </c>
      <c r="E159" s="2" t="s">
        <v>212</v>
      </c>
      <c r="F159" s="2"/>
      <c r="G159" s="2" t="s">
        <v>36</v>
      </c>
      <c r="H159" s="2" t="s">
        <v>178</v>
      </c>
      <c r="I159" s="2" t="s">
        <v>23</v>
      </c>
      <c r="J159" s="2">
        <v>80</v>
      </c>
      <c r="K159" s="2">
        <v>64</v>
      </c>
      <c r="L159" s="2">
        <v>80</v>
      </c>
      <c r="M159" s="2">
        <v>76.8</v>
      </c>
      <c r="N159" s="2">
        <v>677</v>
      </c>
      <c r="O159" s="2">
        <v>79</v>
      </c>
      <c r="P159" s="2"/>
      <c r="Q159" s="2"/>
      <c r="R159" s="6">
        <f t="shared" si="6"/>
        <v>3.0077135416666668E-2</v>
      </c>
      <c r="S159" s="4">
        <f t="shared" si="7"/>
        <v>3.0077135416666668E-2</v>
      </c>
      <c r="T159" s="4">
        <f t="shared" si="8"/>
        <v>3.4769487715520034E-2</v>
      </c>
    </row>
    <row r="160" spans="1:20" ht="68.25" thickBot="1" x14ac:dyDescent="0.3">
      <c r="A160" s="2">
        <v>2016681</v>
      </c>
      <c r="B160" s="2" t="s">
        <v>17</v>
      </c>
      <c r="C160" s="2" t="s">
        <v>209</v>
      </c>
      <c r="D160" s="2" t="s">
        <v>173</v>
      </c>
      <c r="E160" s="2" t="s">
        <v>213</v>
      </c>
      <c r="F160" s="2"/>
      <c r="G160" s="2" t="s">
        <v>36</v>
      </c>
      <c r="H160" s="2" t="s">
        <v>178</v>
      </c>
      <c r="I160" s="2" t="s">
        <v>23</v>
      </c>
      <c r="J160" s="2">
        <v>100</v>
      </c>
      <c r="K160" s="2">
        <v>80</v>
      </c>
      <c r="L160" s="2">
        <v>80</v>
      </c>
      <c r="M160" s="2">
        <v>95.3</v>
      </c>
      <c r="N160" s="2">
        <v>942</v>
      </c>
      <c r="O160" s="2">
        <v>79</v>
      </c>
      <c r="P160" s="2"/>
      <c r="Q160" s="2"/>
      <c r="R160" s="6">
        <f t="shared" si="6"/>
        <v>3.3726169989506824E-2</v>
      </c>
      <c r="S160" s="4">
        <f t="shared" si="7"/>
        <v>3.3726169989506824E-2</v>
      </c>
      <c r="T160" s="4">
        <f t="shared" si="8"/>
        <v>3.3389959691285276E-2</v>
      </c>
    </row>
    <row r="161" spans="1:20" ht="68.25" thickBot="1" x14ac:dyDescent="0.3">
      <c r="A161" s="2">
        <v>2016682</v>
      </c>
      <c r="B161" s="2" t="s">
        <v>17</v>
      </c>
      <c r="C161" s="2" t="s">
        <v>209</v>
      </c>
      <c r="D161" s="2" t="s">
        <v>173</v>
      </c>
      <c r="E161" s="2" t="s">
        <v>214</v>
      </c>
      <c r="F161" s="2"/>
      <c r="G161" s="2" t="s">
        <v>36</v>
      </c>
      <c r="H161" s="2" t="s">
        <v>178</v>
      </c>
      <c r="I161" s="2" t="s">
        <v>23</v>
      </c>
      <c r="J161" s="2">
        <v>100</v>
      </c>
      <c r="K161" s="2">
        <v>81</v>
      </c>
      <c r="L161" s="2">
        <v>80</v>
      </c>
      <c r="M161" s="2">
        <v>96</v>
      </c>
      <c r="N161" s="2">
        <v>1035</v>
      </c>
      <c r="O161" s="2">
        <v>78</v>
      </c>
      <c r="P161" s="2"/>
      <c r="Q161" s="2"/>
      <c r="R161" s="6">
        <f t="shared" si="6"/>
        <v>3.6785625000000002E-2</v>
      </c>
      <c r="S161" s="4">
        <f t="shared" si="7"/>
        <v>3.6785625000000002E-2</v>
      </c>
      <c r="T161" s="4">
        <f t="shared" si="8"/>
        <v>3.2223260377266617E-2</v>
      </c>
    </row>
    <row r="162" spans="1:20" ht="68.25" thickBot="1" x14ac:dyDescent="0.3">
      <c r="A162" s="2">
        <v>2016683</v>
      </c>
      <c r="B162" s="2" t="s">
        <v>17</v>
      </c>
      <c r="C162" s="2" t="s">
        <v>209</v>
      </c>
      <c r="D162" s="2" t="s">
        <v>173</v>
      </c>
      <c r="E162" s="2" t="s">
        <v>215</v>
      </c>
      <c r="F162" s="2"/>
      <c r="G162" s="2" t="s">
        <v>36</v>
      </c>
      <c r="H162" s="2" t="s">
        <v>178</v>
      </c>
      <c r="I162" s="2" t="s">
        <v>23</v>
      </c>
      <c r="J162" s="2">
        <v>120</v>
      </c>
      <c r="K162" s="2">
        <v>96</v>
      </c>
      <c r="L162" s="2">
        <v>80</v>
      </c>
      <c r="M162" s="2">
        <v>114.1</v>
      </c>
      <c r="N162" s="2">
        <v>1170</v>
      </c>
      <c r="O162" s="2">
        <v>85</v>
      </c>
      <c r="P162" s="2"/>
      <c r="Q162" s="2"/>
      <c r="R162" s="6">
        <f t="shared" si="6"/>
        <v>3.4987204206836112E-2</v>
      </c>
      <c r="S162" s="4">
        <f t="shared" si="7"/>
        <v>3.4987204206836112E-2</v>
      </c>
      <c r="T162" s="4">
        <f t="shared" si="8"/>
        <v>3.2217648535161361E-2</v>
      </c>
    </row>
    <row r="163" spans="1:20" ht="68.25" thickBot="1" x14ac:dyDescent="0.3">
      <c r="A163" s="2">
        <v>4399232</v>
      </c>
      <c r="B163" s="2" t="s">
        <v>17</v>
      </c>
      <c r="C163" s="2" t="s">
        <v>216</v>
      </c>
      <c r="D163" s="2" t="s">
        <v>173</v>
      </c>
      <c r="E163" s="2" t="s">
        <v>217</v>
      </c>
      <c r="F163" s="2"/>
      <c r="G163" s="2" t="s">
        <v>36</v>
      </c>
      <c r="H163" s="2" t="s">
        <v>178</v>
      </c>
      <c r="I163" s="2" t="s">
        <v>23</v>
      </c>
      <c r="J163" s="2">
        <v>60</v>
      </c>
      <c r="K163" s="2">
        <v>48</v>
      </c>
      <c r="L163" s="2">
        <v>80</v>
      </c>
      <c r="M163" s="2">
        <v>56.4</v>
      </c>
      <c r="N163" s="2">
        <v>747</v>
      </c>
      <c r="O163" s="2">
        <v>73</v>
      </c>
      <c r="P163" s="2"/>
      <c r="Q163" s="2"/>
      <c r="R163" s="6">
        <f t="shared" si="6"/>
        <v>4.5190851063829786E-2</v>
      </c>
      <c r="S163" s="4">
        <f t="shared" si="7"/>
        <v>4.5190851063829786E-2</v>
      </c>
      <c r="T163" s="4">
        <f t="shared" si="8"/>
        <v>3.2301850852518632E-2</v>
      </c>
    </row>
    <row r="164" spans="1:20" ht="68.25" thickBot="1" x14ac:dyDescent="0.3">
      <c r="A164" s="2">
        <v>4399233</v>
      </c>
      <c r="B164" s="2" t="s">
        <v>17</v>
      </c>
      <c r="C164" s="2" t="s">
        <v>216</v>
      </c>
      <c r="D164" s="2" t="s">
        <v>173</v>
      </c>
      <c r="E164" s="2" t="s">
        <v>218</v>
      </c>
      <c r="F164" s="2"/>
      <c r="G164" s="2" t="s">
        <v>36</v>
      </c>
      <c r="H164" s="2" t="s">
        <v>178</v>
      </c>
      <c r="I164" s="2" t="s">
        <v>23</v>
      </c>
      <c r="J164" s="2">
        <v>60</v>
      </c>
      <c r="K164" s="2">
        <v>48</v>
      </c>
      <c r="L164" s="2">
        <v>80</v>
      </c>
      <c r="M164" s="2">
        <v>57.3</v>
      </c>
      <c r="N164" s="2">
        <v>583</v>
      </c>
      <c r="O164" s="2">
        <v>82</v>
      </c>
      <c r="P164" s="2"/>
      <c r="Q164" s="2"/>
      <c r="R164" s="6">
        <f t="shared" si="6"/>
        <v>3.4715462478184994E-2</v>
      </c>
      <c r="S164" s="4">
        <f t="shared" si="7"/>
        <v>3.4715462478184994E-2</v>
      </c>
      <c r="T164" s="4">
        <f t="shared" si="8"/>
        <v>3.0062635953942037E-2</v>
      </c>
    </row>
    <row r="165" spans="1:20" ht="68.25" thickBot="1" x14ac:dyDescent="0.3">
      <c r="A165" s="2">
        <v>4399234</v>
      </c>
      <c r="B165" s="2" t="s">
        <v>17</v>
      </c>
      <c r="C165" s="2" t="s">
        <v>216</v>
      </c>
      <c r="D165" s="2" t="s">
        <v>173</v>
      </c>
      <c r="E165" s="2" t="s">
        <v>219</v>
      </c>
      <c r="F165" s="2"/>
      <c r="G165" s="2" t="s">
        <v>36</v>
      </c>
      <c r="H165" s="2" t="s">
        <v>178</v>
      </c>
      <c r="I165" s="2" t="s">
        <v>23</v>
      </c>
      <c r="J165" s="2">
        <v>80</v>
      </c>
      <c r="K165" s="2">
        <v>64</v>
      </c>
      <c r="L165" s="2">
        <v>80</v>
      </c>
      <c r="M165" s="2">
        <v>76.8</v>
      </c>
      <c r="N165" s="2">
        <v>677</v>
      </c>
      <c r="O165" s="2">
        <v>79</v>
      </c>
      <c r="P165" s="2"/>
      <c r="Q165" s="2"/>
      <c r="R165" s="6">
        <f t="shared" si="6"/>
        <v>3.0077135416666668E-2</v>
      </c>
      <c r="S165" s="4">
        <f t="shared" si="7"/>
        <v>3.0077135416666668E-2</v>
      </c>
      <c r="T165" s="4">
        <f t="shared" si="8"/>
        <v>2.9450691623568382E-2</v>
      </c>
    </row>
    <row r="166" spans="1:20" ht="68.25" thickBot="1" x14ac:dyDescent="0.3">
      <c r="A166" s="2">
        <v>4399235</v>
      </c>
      <c r="B166" s="2" t="s">
        <v>17</v>
      </c>
      <c r="C166" s="2" t="s">
        <v>216</v>
      </c>
      <c r="D166" s="2" t="s">
        <v>173</v>
      </c>
      <c r="E166" s="2" t="s">
        <v>220</v>
      </c>
      <c r="F166" s="2"/>
      <c r="G166" s="2" t="s">
        <v>36</v>
      </c>
      <c r="H166" s="2" t="s">
        <v>178</v>
      </c>
      <c r="I166" s="2" t="s">
        <v>23</v>
      </c>
      <c r="J166" s="2">
        <v>100</v>
      </c>
      <c r="K166" s="2">
        <v>80</v>
      </c>
      <c r="L166" s="2">
        <v>80</v>
      </c>
      <c r="M166" s="2">
        <v>95.3</v>
      </c>
      <c r="N166" s="2">
        <v>942</v>
      </c>
      <c r="O166" s="2">
        <v>79</v>
      </c>
      <c r="P166" s="2"/>
      <c r="Q166" s="2"/>
      <c r="R166" s="6">
        <f t="shared" si="6"/>
        <v>3.3726169989506824E-2</v>
      </c>
      <c r="S166" s="4">
        <f t="shared" si="7"/>
        <v>3.3726169989506824E-2</v>
      </c>
      <c r="T166" s="4">
        <f t="shared" si="8"/>
        <v>2.9762951277894665E-2</v>
      </c>
    </row>
    <row r="167" spans="1:20" ht="68.25" thickBot="1" x14ac:dyDescent="0.3">
      <c r="A167" s="2">
        <v>2016576</v>
      </c>
      <c r="B167" s="2" t="s">
        <v>17</v>
      </c>
      <c r="C167" s="2" t="s">
        <v>172</v>
      </c>
      <c r="D167" s="2" t="s">
        <v>173</v>
      </c>
      <c r="E167" s="2" t="s">
        <v>221</v>
      </c>
      <c r="F167" s="2"/>
      <c r="G167" s="2" t="s">
        <v>21</v>
      </c>
      <c r="H167" s="2" t="s">
        <v>146</v>
      </c>
      <c r="I167" s="2" t="s">
        <v>23</v>
      </c>
      <c r="J167" s="2">
        <v>60</v>
      </c>
      <c r="K167" s="2">
        <v>47</v>
      </c>
      <c r="L167" s="2">
        <v>80</v>
      </c>
      <c r="M167" s="2">
        <v>57.7</v>
      </c>
      <c r="N167" s="2">
        <v>515</v>
      </c>
      <c r="O167" s="2">
        <v>77</v>
      </c>
      <c r="P167" s="2"/>
      <c r="Q167" s="2"/>
      <c r="R167" s="6">
        <f t="shared" si="6"/>
        <v>3.0453726169844021E-2</v>
      </c>
      <c r="S167" s="4">
        <f t="shared" si="7"/>
        <v>3.0453726169844021E-2</v>
      </c>
      <c r="T167" s="4">
        <f t="shared" si="8"/>
        <v>2.8127570332651931E-2</v>
      </c>
    </row>
    <row r="168" spans="1:20" ht="68.25" thickBot="1" x14ac:dyDescent="0.3">
      <c r="A168" s="2">
        <v>2016577</v>
      </c>
      <c r="B168" s="2" t="s">
        <v>17</v>
      </c>
      <c r="C168" s="2" t="s">
        <v>172</v>
      </c>
      <c r="D168" s="2" t="s">
        <v>173</v>
      </c>
      <c r="E168" s="2" t="s">
        <v>222</v>
      </c>
      <c r="F168" s="2"/>
      <c r="G168" s="2" t="s">
        <v>21</v>
      </c>
      <c r="H168" s="2" t="s">
        <v>146</v>
      </c>
      <c r="I168" s="2" t="s">
        <v>23</v>
      </c>
      <c r="J168" s="2">
        <v>60</v>
      </c>
      <c r="K168" s="2">
        <v>47</v>
      </c>
      <c r="L168" s="2">
        <v>80</v>
      </c>
      <c r="M168" s="2">
        <v>57</v>
      </c>
      <c r="N168" s="2">
        <v>634</v>
      </c>
      <c r="O168" s="2">
        <v>71</v>
      </c>
      <c r="P168" s="2"/>
      <c r="Q168" s="2"/>
      <c r="R168" s="6">
        <f t="shared" si="6"/>
        <v>3.7951017543859648E-2</v>
      </c>
      <c r="S168" s="4">
        <f t="shared" si="7"/>
        <v>3.7951017543859648E-2</v>
      </c>
      <c r="T168" s="4">
        <f t="shared" si="8"/>
        <v>2.9328220574323292E-2</v>
      </c>
    </row>
    <row r="169" spans="1:20" ht="68.25" thickBot="1" x14ac:dyDescent="0.3">
      <c r="A169" s="2">
        <v>2016625</v>
      </c>
      <c r="B169" s="2" t="s">
        <v>17</v>
      </c>
      <c r="C169" s="2" t="s">
        <v>172</v>
      </c>
      <c r="D169" s="2" t="s">
        <v>173</v>
      </c>
      <c r="E169" s="2" t="s">
        <v>223</v>
      </c>
      <c r="F169" s="2"/>
      <c r="G169" s="2" t="s">
        <v>21</v>
      </c>
      <c r="H169" s="2" t="s">
        <v>146</v>
      </c>
      <c r="I169" s="2" t="s">
        <v>23</v>
      </c>
      <c r="J169" s="2">
        <v>60</v>
      </c>
      <c r="K169" s="2">
        <v>48</v>
      </c>
      <c r="L169" s="2">
        <v>80</v>
      </c>
      <c r="M169" s="2">
        <v>57.4</v>
      </c>
      <c r="N169" s="2">
        <v>585</v>
      </c>
      <c r="O169" s="2">
        <v>80</v>
      </c>
      <c r="P169" s="2"/>
      <c r="Q169" s="2"/>
      <c r="R169" s="6">
        <f t="shared" si="6"/>
        <v>3.4773867595818818E-2</v>
      </c>
      <c r="S169" s="4">
        <f t="shared" si="7"/>
        <v>3.4773867595818818E-2</v>
      </c>
      <c r="T169" s="4">
        <f t="shared" si="8"/>
        <v>2.738394119526422E-2</v>
      </c>
    </row>
    <row r="170" spans="1:20" ht="68.25" thickBot="1" x14ac:dyDescent="0.3">
      <c r="A170" s="2">
        <v>2016695</v>
      </c>
      <c r="B170" s="2" t="s">
        <v>17</v>
      </c>
      <c r="C170" s="2" t="s">
        <v>179</v>
      </c>
      <c r="D170" s="2" t="s">
        <v>173</v>
      </c>
      <c r="E170" s="2" t="s">
        <v>224</v>
      </c>
      <c r="F170" s="2"/>
      <c r="G170" s="2" t="s">
        <v>21</v>
      </c>
      <c r="H170" s="2" t="s">
        <v>146</v>
      </c>
      <c r="I170" s="2" t="s">
        <v>23</v>
      </c>
      <c r="J170" s="2">
        <v>60</v>
      </c>
      <c r="K170" s="2">
        <v>47</v>
      </c>
      <c r="L170" s="2">
        <v>80</v>
      </c>
      <c r="M170" s="2">
        <v>59.3</v>
      </c>
      <c r="N170" s="2">
        <v>259</v>
      </c>
      <c r="O170" s="2">
        <v>50</v>
      </c>
      <c r="P170" s="2"/>
      <c r="Q170" s="2" t="s">
        <v>46</v>
      </c>
      <c r="R170" s="6">
        <f t="shared" si="6"/>
        <v>1.4902327150084316E-2</v>
      </c>
      <c r="S170" s="4">
        <f t="shared" si="7"/>
        <v>1.4902327150084316E-2</v>
      </c>
      <c r="T170" s="4">
        <f t="shared" si="8"/>
        <v>2.7334263066978868E-2</v>
      </c>
    </row>
    <row r="171" spans="1:20" ht="68.25" thickBot="1" x14ac:dyDescent="0.3">
      <c r="A171" s="2">
        <v>2016584</v>
      </c>
      <c r="B171" s="2" t="s">
        <v>17</v>
      </c>
      <c r="C171" s="2" t="s">
        <v>172</v>
      </c>
      <c r="D171" s="2" t="s">
        <v>173</v>
      </c>
      <c r="E171" s="2" t="s">
        <v>225</v>
      </c>
      <c r="F171" s="2"/>
      <c r="G171" s="2" t="s">
        <v>21</v>
      </c>
      <c r="H171" s="2" t="s">
        <v>146</v>
      </c>
      <c r="I171" s="2" t="s">
        <v>23</v>
      </c>
      <c r="J171" s="2">
        <v>80</v>
      </c>
      <c r="K171" s="2">
        <v>64</v>
      </c>
      <c r="L171" s="2">
        <v>80</v>
      </c>
      <c r="M171" s="2">
        <v>77.900000000000006</v>
      </c>
      <c r="N171" s="2">
        <v>477</v>
      </c>
      <c r="O171" s="2">
        <v>77</v>
      </c>
      <c r="P171" s="2"/>
      <c r="Q171" s="2" t="s">
        <v>46</v>
      </c>
      <c r="R171" s="6">
        <f t="shared" si="6"/>
        <v>2.0892477535301667E-2</v>
      </c>
      <c r="S171" s="4">
        <f t="shared" si="7"/>
        <v>2.0892477535301667E-2</v>
      </c>
      <c r="T171" s="4">
        <f t="shared" si="8"/>
        <v>2.8834736178857848E-2</v>
      </c>
    </row>
    <row r="172" spans="1:20" ht="68.25" thickBot="1" x14ac:dyDescent="0.3">
      <c r="A172" s="2">
        <v>2016580</v>
      </c>
      <c r="B172" s="2" t="s">
        <v>17</v>
      </c>
      <c r="C172" s="2" t="s">
        <v>172</v>
      </c>
      <c r="D172" s="2" t="s">
        <v>173</v>
      </c>
      <c r="E172" s="2" t="s">
        <v>226</v>
      </c>
      <c r="F172" s="2"/>
      <c r="G172" s="2" t="s">
        <v>21</v>
      </c>
      <c r="H172" s="2" t="s">
        <v>146</v>
      </c>
      <c r="I172" s="2" t="s">
        <v>23</v>
      </c>
      <c r="J172" s="2">
        <v>80</v>
      </c>
      <c r="K172" s="2">
        <v>63</v>
      </c>
      <c r="L172" s="2">
        <v>80</v>
      </c>
      <c r="M172" s="2">
        <v>76</v>
      </c>
      <c r="N172" s="2">
        <v>818</v>
      </c>
      <c r="O172" s="2">
        <v>77</v>
      </c>
      <c r="P172" s="2"/>
      <c r="Q172" s="2"/>
      <c r="R172" s="6">
        <f t="shared" si="6"/>
        <v>3.6723894736842108E-2</v>
      </c>
      <c r="S172" s="4">
        <f t="shared" si="7"/>
        <v>3.6723894736842108E-2</v>
      </c>
      <c r="T172" s="4">
        <f t="shared" si="8"/>
        <v>2.8757620609190293E-2</v>
      </c>
    </row>
    <row r="173" spans="1:20" ht="68.25" thickBot="1" x14ac:dyDescent="0.3">
      <c r="A173" s="2">
        <v>2016585</v>
      </c>
      <c r="B173" s="2" t="s">
        <v>17</v>
      </c>
      <c r="C173" s="2" t="s">
        <v>172</v>
      </c>
      <c r="D173" s="2" t="s">
        <v>173</v>
      </c>
      <c r="E173" s="2" t="s">
        <v>227</v>
      </c>
      <c r="F173" s="2"/>
      <c r="G173" s="2" t="s">
        <v>21</v>
      </c>
      <c r="H173" s="2" t="s">
        <v>146</v>
      </c>
      <c r="I173" s="2" t="s">
        <v>23</v>
      </c>
      <c r="J173" s="2">
        <v>80</v>
      </c>
      <c r="K173" s="2">
        <v>64</v>
      </c>
      <c r="L173" s="2">
        <v>80</v>
      </c>
      <c r="M173" s="2">
        <v>76.099999999999994</v>
      </c>
      <c r="N173" s="2">
        <v>801</v>
      </c>
      <c r="O173" s="2">
        <v>78</v>
      </c>
      <c r="P173" s="2"/>
      <c r="Q173" s="2"/>
      <c r="R173" s="6">
        <f t="shared" ref="R173:R236" si="9">N173*3412/(M173*1000000)</f>
        <v>3.5913429697766099E-2</v>
      </c>
      <c r="S173" s="4">
        <f t="shared" si="7"/>
        <v>3.5913429697766099E-2</v>
      </c>
      <c r="T173" s="4">
        <f t="shared" si="8"/>
        <v>2.8556212569907244E-2</v>
      </c>
    </row>
    <row r="174" spans="1:20" ht="68.25" thickBot="1" x14ac:dyDescent="0.3">
      <c r="A174" s="2">
        <v>2016694</v>
      </c>
      <c r="B174" s="2" t="s">
        <v>17</v>
      </c>
      <c r="C174" s="2" t="s">
        <v>179</v>
      </c>
      <c r="D174" s="2" t="s">
        <v>173</v>
      </c>
      <c r="E174" s="2" t="s">
        <v>228</v>
      </c>
      <c r="F174" s="2"/>
      <c r="G174" s="2" t="s">
        <v>21</v>
      </c>
      <c r="H174" s="2" t="s">
        <v>146</v>
      </c>
      <c r="I174" s="2" t="s">
        <v>23</v>
      </c>
      <c r="J174" s="2">
        <v>80</v>
      </c>
      <c r="K174" s="2">
        <v>64</v>
      </c>
      <c r="L174" s="2">
        <v>80</v>
      </c>
      <c r="M174" s="2">
        <v>78</v>
      </c>
      <c r="N174" s="2">
        <v>470</v>
      </c>
      <c r="O174" s="2">
        <v>71</v>
      </c>
      <c r="P174" s="2"/>
      <c r="Q174" s="2" t="s">
        <v>46</v>
      </c>
      <c r="R174" s="6">
        <f t="shared" si="9"/>
        <v>2.055948717948718E-2</v>
      </c>
      <c r="S174" s="4">
        <f t="shared" si="7"/>
        <v>2.055948717948718E-2</v>
      </c>
      <c r="T174" s="4">
        <f t="shared" si="8"/>
        <v>2.9001695631220903E-2</v>
      </c>
    </row>
    <row r="175" spans="1:20" ht="68.25" thickBot="1" x14ac:dyDescent="0.3">
      <c r="A175" s="2">
        <v>2016586</v>
      </c>
      <c r="B175" s="2" t="s">
        <v>17</v>
      </c>
      <c r="C175" s="2" t="s">
        <v>172</v>
      </c>
      <c r="D175" s="2" t="s">
        <v>173</v>
      </c>
      <c r="E175" s="2" t="s">
        <v>229</v>
      </c>
      <c r="F175" s="2"/>
      <c r="G175" s="2" t="s">
        <v>21</v>
      </c>
      <c r="H175" s="2" t="s">
        <v>146</v>
      </c>
      <c r="I175" s="2" t="s">
        <v>23</v>
      </c>
      <c r="J175" s="2">
        <v>100</v>
      </c>
      <c r="K175" s="2">
        <v>79</v>
      </c>
      <c r="L175" s="2">
        <v>80</v>
      </c>
      <c r="M175" s="2">
        <v>96.2</v>
      </c>
      <c r="N175" s="2">
        <v>789</v>
      </c>
      <c r="O175" s="2">
        <v>79</v>
      </c>
      <c r="P175" s="2"/>
      <c r="Q175" s="2"/>
      <c r="R175" s="6">
        <f t="shared" si="9"/>
        <v>2.7984074844074842E-2</v>
      </c>
      <c r="S175" s="4">
        <f t="shared" si="7"/>
        <v>2.7984074844074842E-2</v>
      </c>
      <c r="T175" s="4">
        <f t="shared" si="8"/>
        <v>3.0239901780004984E-2</v>
      </c>
    </row>
    <row r="176" spans="1:20" ht="68.25" thickBot="1" x14ac:dyDescent="0.3">
      <c r="A176" s="2">
        <v>2016591</v>
      </c>
      <c r="B176" s="2" t="s">
        <v>17</v>
      </c>
      <c r="C176" s="2" t="s">
        <v>172</v>
      </c>
      <c r="D176" s="2" t="s">
        <v>173</v>
      </c>
      <c r="E176" s="2" t="s">
        <v>230</v>
      </c>
      <c r="F176" s="2"/>
      <c r="G176" s="2" t="s">
        <v>21</v>
      </c>
      <c r="H176" s="2" t="s">
        <v>146</v>
      </c>
      <c r="I176" s="2" t="s">
        <v>23</v>
      </c>
      <c r="J176" s="2">
        <v>100</v>
      </c>
      <c r="K176" s="2">
        <v>80</v>
      </c>
      <c r="L176" s="2">
        <v>80</v>
      </c>
      <c r="M176" s="2">
        <v>95.4</v>
      </c>
      <c r="N176" s="2">
        <v>937</v>
      </c>
      <c r="O176" s="2">
        <v>76</v>
      </c>
      <c r="P176" s="2"/>
      <c r="Q176" s="2"/>
      <c r="R176" s="6">
        <f t="shared" si="9"/>
        <v>3.3511991614255762E-2</v>
      </c>
      <c r="S176" s="4">
        <f t="shared" si="7"/>
        <v>3.3511991614255762E-2</v>
      </c>
      <c r="T176" s="4">
        <f t="shared" si="8"/>
        <v>2.9789622248725455E-2</v>
      </c>
    </row>
    <row r="177" spans="1:20" ht="68.25" thickBot="1" x14ac:dyDescent="0.3">
      <c r="A177" s="2">
        <v>2016693</v>
      </c>
      <c r="B177" s="2" t="s">
        <v>17</v>
      </c>
      <c r="C177" s="2" t="s">
        <v>179</v>
      </c>
      <c r="D177" s="2" t="s">
        <v>173</v>
      </c>
      <c r="E177" s="2" t="s">
        <v>231</v>
      </c>
      <c r="F177" s="2"/>
      <c r="G177" s="2" t="s">
        <v>21</v>
      </c>
      <c r="H177" s="2" t="s">
        <v>146</v>
      </c>
      <c r="I177" s="2" t="s">
        <v>23</v>
      </c>
      <c r="J177" s="2">
        <v>100</v>
      </c>
      <c r="K177" s="2">
        <v>79</v>
      </c>
      <c r="L177" s="2">
        <v>80</v>
      </c>
      <c r="M177" s="2">
        <v>98</v>
      </c>
      <c r="N177" s="2">
        <v>452</v>
      </c>
      <c r="O177" s="2">
        <v>77</v>
      </c>
      <c r="P177" s="2"/>
      <c r="Q177" s="2" t="s">
        <v>46</v>
      </c>
      <c r="R177" s="6">
        <f t="shared" si="9"/>
        <v>1.5736979591836734E-2</v>
      </c>
      <c r="S177" s="4">
        <f t="shared" si="7"/>
        <v>1.5736979591836734E-2</v>
      </c>
      <c r="T177" s="4">
        <f t="shared" si="8"/>
        <v>3.0733586714645069E-2</v>
      </c>
    </row>
    <row r="178" spans="1:20" ht="68.25" thickBot="1" x14ac:dyDescent="0.3">
      <c r="A178" s="2">
        <v>2016581</v>
      </c>
      <c r="B178" s="2" t="s">
        <v>17</v>
      </c>
      <c r="C178" s="2" t="s">
        <v>172</v>
      </c>
      <c r="D178" s="2" t="s">
        <v>173</v>
      </c>
      <c r="E178" s="2" t="s">
        <v>232</v>
      </c>
      <c r="F178" s="2"/>
      <c r="G178" s="2" t="s">
        <v>21</v>
      </c>
      <c r="H178" s="2" t="s">
        <v>146</v>
      </c>
      <c r="I178" s="2" t="s">
        <v>23</v>
      </c>
      <c r="J178" s="2">
        <v>80</v>
      </c>
      <c r="K178" s="2">
        <v>63</v>
      </c>
      <c r="L178" s="2">
        <v>80</v>
      </c>
      <c r="M178" s="2">
        <v>75.099999999999994</v>
      </c>
      <c r="N178" s="2">
        <v>961</v>
      </c>
      <c r="O178" s="2">
        <v>70</v>
      </c>
      <c r="P178" s="2"/>
      <c r="Q178" s="2"/>
      <c r="R178" s="6">
        <f t="shared" si="9"/>
        <v>4.3660878828229027E-2</v>
      </c>
      <c r="S178" s="4">
        <f t="shared" si="7"/>
        <v>4.3660878828229027E-2</v>
      </c>
      <c r="T178" s="4">
        <f t="shared" si="8"/>
        <v>3.3195992031535733E-2</v>
      </c>
    </row>
    <row r="179" spans="1:20" ht="68.25" thickBot="1" x14ac:dyDescent="0.3">
      <c r="A179" s="2">
        <v>2016685</v>
      </c>
      <c r="B179" s="2" t="s">
        <v>17</v>
      </c>
      <c r="C179" s="2" t="s">
        <v>179</v>
      </c>
      <c r="D179" s="2" t="s">
        <v>173</v>
      </c>
      <c r="E179" s="2" t="s">
        <v>233</v>
      </c>
      <c r="F179" s="2"/>
      <c r="G179" s="2" t="s">
        <v>21</v>
      </c>
      <c r="H179" s="2" t="s">
        <v>146</v>
      </c>
      <c r="I179" s="2" t="s">
        <v>23</v>
      </c>
      <c r="J179" s="2">
        <v>80</v>
      </c>
      <c r="K179" s="2">
        <v>63</v>
      </c>
      <c r="L179" s="2">
        <v>80</v>
      </c>
      <c r="M179" s="2">
        <v>79.099999999999994</v>
      </c>
      <c r="N179" s="2">
        <v>384</v>
      </c>
      <c r="O179" s="2">
        <v>72</v>
      </c>
      <c r="P179" s="2"/>
      <c r="Q179" s="2" t="s">
        <v>46</v>
      </c>
      <c r="R179" s="6">
        <f t="shared" si="9"/>
        <v>1.6563944374209862E-2</v>
      </c>
      <c r="S179" s="4">
        <f t="shared" si="7"/>
        <v>1.6563944374209862E-2</v>
      </c>
      <c r="T179" s="4">
        <f t="shared" si="8"/>
        <v>3.0447120582994976E-2</v>
      </c>
    </row>
    <row r="180" spans="1:20" ht="68.25" thickBot="1" x14ac:dyDescent="0.3">
      <c r="A180" s="2">
        <v>2016587</v>
      </c>
      <c r="B180" s="2" t="s">
        <v>17</v>
      </c>
      <c r="C180" s="2" t="s">
        <v>172</v>
      </c>
      <c r="D180" s="2" t="s">
        <v>173</v>
      </c>
      <c r="E180" s="2" t="s">
        <v>234</v>
      </c>
      <c r="F180" s="2"/>
      <c r="G180" s="2" t="s">
        <v>21</v>
      </c>
      <c r="H180" s="2" t="s">
        <v>146</v>
      </c>
      <c r="I180" s="2" t="s">
        <v>23</v>
      </c>
      <c r="J180" s="2">
        <v>100</v>
      </c>
      <c r="K180" s="2">
        <v>79</v>
      </c>
      <c r="L180" s="2">
        <v>80</v>
      </c>
      <c r="M180" s="2">
        <v>95.3</v>
      </c>
      <c r="N180" s="2">
        <v>956</v>
      </c>
      <c r="O180" s="2">
        <v>81</v>
      </c>
      <c r="P180" s="2"/>
      <c r="Q180" s="2"/>
      <c r="R180" s="6">
        <f t="shared" si="9"/>
        <v>3.422740818467996E-2</v>
      </c>
      <c r="S180" s="4">
        <f t="shared" si="7"/>
        <v>3.422740818467996E-2</v>
      </c>
      <c r="T180" s="4">
        <f t="shared" si="8"/>
        <v>3.0183109884409962E-2</v>
      </c>
    </row>
    <row r="181" spans="1:20" ht="68.25" thickBot="1" x14ac:dyDescent="0.3">
      <c r="A181" s="2">
        <v>2016588</v>
      </c>
      <c r="B181" s="2" t="s">
        <v>17</v>
      </c>
      <c r="C181" s="2" t="s">
        <v>172</v>
      </c>
      <c r="D181" s="2" t="s">
        <v>173</v>
      </c>
      <c r="E181" s="2" t="s">
        <v>235</v>
      </c>
      <c r="F181" s="2"/>
      <c r="G181" s="2" t="s">
        <v>21</v>
      </c>
      <c r="H181" s="2" t="s">
        <v>146</v>
      </c>
      <c r="I181" s="2" t="s">
        <v>23</v>
      </c>
      <c r="J181" s="2">
        <v>100</v>
      </c>
      <c r="K181" s="2">
        <v>79</v>
      </c>
      <c r="L181" s="2">
        <v>80</v>
      </c>
      <c r="M181" s="2">
        <v>95.6</v>
      </c>
      <c r="N181" s="2">
        <v>880</v>
      </c>
      <c r="O181" s="2">
        <v>50</v>
      </c>
      <c r="P181" s="2"/>
      <c r="Q181" s="2"/>
      <c r="R181" s="6">
        <f t="shared" si="9"/>
        <v>3.140753138075314E-2</v>
      </c>
      <c r="S181" s="4">
        <f t="shared" si="7"/>
        <v>3.140753138075314E-2</v>
      </c>
      <c r="T181" s="4">
        <f t="shared" si="8"/>
        <v>2.7996107741746754E-2</v>
      </c>
    </row>
    <row r="182" spans="1:20" ht="68.25" thickBot="1" x14ac:dyDescent="0.3">
      <c r="A182" s="2">
        <v>2016692</v>
      </c>
      <c r="B182" s="2" t="s">
        <v>17</v>
      </c>
      <c r="C182" s="2" t="s">
        <v>179</v>
      </c>
      <c r="D182" s="2" t="s">
        <v>173</v>
      </c>
      <c r="E182" s="2" t="s">
        <v>236</v>
      </c>
      <c r="F182" s="2"/>
      <c r="G182" s="2" t="s">
        <v>21</v>
      </c>
      <c r="H182" s="2" t="s">
        <v>146</v>
      </c>
      <c r="I182" s="2" t="s">
        <v>23</v>
      </c>
      <c r="J182" s="2">
        <v>100</v>
      </c>
      <c r="K182" s="2">
        <v>79</v>
      </c>
      <c r="L182" s="2">
        <v>80</v>
      </c>
      <c r="M182" s="2">
        <v>98.9</v>
      </c>
      <c r="N182" s="2">
        <v>581</v>
      </c>
      <c r="O182" s="2">
        <v>72</v>
      </c>
      <c r="P182" s="2"/>
      <c r="Q182" s="2" t="s">
        <v>46</v>
      </c>
      <c r="R182" s="6">
        <f t="shared" si="9"/>
        <v>2.0044206268958545E-2</v>
      </c>
      <c r="S182" s="4">
        <f t="shared" si="7"/>
        <v>2.0044206268958545E-2</v>
      </c>
      <c r="T182" s="4">
        <f t="shared" si="8"/>
        <v>2.6054426806759231E-2</v>
      </c>
    </row>
    <row r="183" spans="1:20" ht="68.25" thickBot="1" x14ac:dyDescent="0.3">
      <c r="A183" s="2">
        <v>2016596</v>
      </c>
      <c r="B183" s="2" t="s">
        <v>17</v>
      </c>
      <c r="C183" s="2" t="s">
        <v>172</v>
      </c>
      <c r="D183" s="2" t="s">
        <v>173</v>
      </c>
      <c r="E183" s="2" t="s">
        <v>237</v>
      </c>
      <c r="F183" s="2"/>
      <c r="G183" s="2" t="s">
        <v>21</v>
      </c>
      <c r="H183" s="2" t="s">
        <v>146</v>
      </c>
      <c r="I183" s="2" t="s">
        <v>23</v>
      </c>
      <c r="J183" s="2">
        <v>120</v>
      </c>
      <c r="K183" s="2">
        <v>96</v>
      </c>
      <c r="L183" s="2">
        <v>80</v>
      </c>
      <c r="M183" s="2">
        <v>114.2</v>
      </c>
      <c r="N183" s="2">
        <v>1155</v>
      </c>
      <c r="O183" s="2">
        <v>70</v>
      </c>
      <c r="P183" s="2"/>
      <c r="Q183" s="2"/>
      <c r="R183" s="6">
        <f t="shared" si="9"/>
        <v>3.4508406304728546E-2</v>
      </c>
      <c r="S183" s="4">
        <f t="shared" si="7"/>
        <v>3.4508406304728546E-2</v>
      </c>
      <c r="T183" s="4">
        <f t="shared" si="8"/>
        <v>2.5574864615424488E-2</v>
      </c>
    </row>
    <row r="184" spans="1:20" ht="68.25" thickBot="1" x14ac:dyDescent="0.3">
      <c r="A184" s="2">
        <v>2016592</v>
      </c>
      <c r="B184" s="2" t="s">
        <v>17</v>
      </c>
      <c r="C184" s="2" t="s">
        <v>172</v>
      </c>
      <c r="D184" s="2" t="s">
        <v>173</v>
      </c>
      <c r="E184" s="2" t="s">
        <v>238</v>
      </c>
      <c r="F184" s="2"/>
      <c r="G184" s="2" t="s">
        <v>21</v>
      </c>
      <c r="H184" s="2" t="s">
        <v>146</v>
      </c>
      <c r="I184" s="2" t="s">
        <v>23</v>
      </c>
      <c r="J184" s="2">
        <v>100</v>
      </c>
      <c r="K184" s="2">
        <v>80</v>
      </c>
      <c r="L184" s="2">
        <v>80</v>
      </c>
      <c r="M184" s="2">
        <v>94.3</v>
      </c>
      <c r="N184" s="2">
        <v>1128</v>
      </c>
      <c r="O184" s="2">
        <v>60</v>
      </c>
      <c r="P184" s="2"/>
      <c r="Q184" s="2"/>
      <c r="R184" s="6">
        <f t="shared" si="9"/>
        <v>4.0813743372216334E-2</v>
      </c>
      <c r="S184" s="4">
        <f t="shared" si="7"/>
        <v>4.0813743372216334E-2</v>
      </c>
      <c r="T184" s="4">
        <f t="shared" si="8"/>
        <v>2.3792507422615815E-2</v>
      </c>
    </row>
    <row r="185" spans="1:20" ht="68.25" thickBot="1" x14ac:dyDescent="0.3">
      <c r="A185" s="2">
        <v>2016597</v>
      </c>
      <c r="B185" s="2" t="s">
        <v>17</v>
      </c>
      <c r="C185" s="2" t="s">
        <v>172</v>
      </c>
      <c r="D185" s="2" t="s">
        <v>173</v>
      </c>
      <c r="E185" s="2" t="s">
        <v>239</v>
      </c>
      <c r="F185" s="2"/>
      <c r="G185" s="2" t="s">
        <v>21</v>
      </c>
      <c r="H185" s="2" t="s">
        <v>146</v>
      </c>
      <c r="I185" s="2" t="s">
        <v>23</v>
      </c>
      <c r="J185" s="2">
        <v>120</v>
      </c>
      <c r="K185" s="2">
        <v>96</v>
      </c>
      <c r="L185" s="2">
        <v>80</v>
      </c>
      <c r="M185" s="2">
        <v>114.2</v>
      </c>
      <c r="N185" s="2">
        <v>1144</v>
      </c>
      <c r="O185" s="2">
        <v>75</v>
      </c>
      <c r="P185" s="2"/>
      <c r="Q185" s="2"/>
      <c r="R185" s="6">
        <f t="shared" si="9"/>
        <v>3.4179754816112087E-2</v>
      </c>
      <c r="S185" s="4">
        <f t="shared" si="7"/>
        <v>3.4179754816112087E-2</v>
      </c>
      <c r="T185" s="4">
        <f t="shared" si="8"/>
        <v>2.1138534696409594E-2</v>
      </c>
    </row>
    <row r="186" spans="1:20" ht="68.25" thickBot="1" x14ac:dyDescent="0.3">
      <c r="A186" s="2">
        <v>2016691</v>
      </c>
      <c r="B186" s="2" t="s">
        <v>17</v>
      </c>
      <c r="C186" s="2" t="s">
        <v>179</v>
      </c>
      <c r="D186" s="2" t="s">
        <v>173</v>
      </c>
      <c r="E186" s="2" t="s">
        <v>240</v>
      </c>
      <c r="F186" s="2"/>
      <c r="G186" s="2" t="s">
        <v>21</v>
      </c>
      <c r="H186" s="2" t="s">
        <v>146</v>
      </c>
      <c r="I186" s="2" t="s">
        <v>23</v>
      </c>
      <c r="J186" s="2">
        <v>120</v>
      </c>
      <c r="K186" s="2">
        <v>95</v>
      </c>
      <c r="L186" s="2">
        <v>80</v>
      </c>
      <c r="M186" s="2">
        <v>116</v>
      </c>
      <c r="N186" s="2">
        <v>783</v>
      </c>
      <c r="O186" s="2">
        <v>89</v>
      </c>
      <c r="P186" s="2"/>
      <c r="Q186" s="2"/>
      <c r="R186" s="6">
        <f t="shared" si="9"/>
        <v>2.3030999999999999E-2</v>
      </c>
      <c r="S186" s="4">
        <f t="shared" si="7"/>
        <v>2.3030999999999999E-2</v>
      </c>
      <c r="T186" s="4">
        <f t="shared" si="8"/>
        <v>1.906632241914542E-2</v>
      </c>
    </row>
    <row r="187" spans="1:20" ht="68.25" thickBot="1" x14ac:dyDescent="0.3">
      <c r="A187" s="2">
        <v>2016736</v>
      </c>
      <c r="B187" s="2" t="s">
        <v>17</v>
      </c>
      <c r="C187" s="2" t="s">
        <v>191</v>
      </c>
      <c r="D187" s="2" t="s">
        <v>173</v>
      </c>
      <c r="E187" s="2" t="s">
        <v>241</v>
      </c>
      <c r="F187" s="2"/>
      <c r="G187" s="2" t="s">
        <v>36</v>
      </c>
      <c r="H187" s="2" t="s">
        <v>39</v>
      </c>
      <c r="I187" s="2" t="s">
        <v>23</v>
      </c>
      <c r="J187" s="2">
        <v>60</v>
      </c>
      <c r="K187" s="2">
        <v>47</v>
      </c>
      <c r="L187" s="2">
        <v>80</v>
      </c>
      <c r="M187" s="2">
        <v>54.1</v>
      </c>
      <c r="N187" s="2">
        <v>696</v>
      </c>
      <c r="O187" s="2">
        <v>99</v>
      </c>
      <c r="P187" s="2"/>
      <c r="Q187" s="2"/>
      <c r="R187" s="6">
        <f t="shared" si="9"/>
        <v>4.3895600739371536E-2</v>
      </c>
      <c r="S187" s="4">
        <f t="shared" si="7"/>
        <v>4.3895600739371536E-2</v>
      </c>
      <c r="T187" s="4">
        <f t="shared" si="8"/>
        <v>1.8020818506479977E-2</v>
      </c>
    </row>
    <row r="188" spans="1:20" ht="68.25" thickBot="1" x14ac:dyDescent="0.3">
      <c r="A188" s="2">
        <v>2016737</v>
      </c>
      <c r="B188" s="2" t="s">
        <v>17</v>
      </c>
      <c r="C188" s="2" t="s">
        <v>191</v>
      </c>
      <c r="D188" s="2" t="s">
        <v>173</v>
      </c>
      <c r="E188" s="2" t="s">
        <v>242</v>
      </c>
      <c r="F188" s="2"/>
      <c r="G188" s="2" t="s">
        <v>36</v>
      </c>
      <c r="H188" s="2" t="s">
        <v>39</v>
      </c>
      <c r="I188" s="2" t="s">
        <v>23</v>
      </c>
      <c r="J188" s="2">
        <v>60</v>
      </c>
      <c r="K188" s="2">
        <v>47</v>
      </c>
      <c r="L188" s="2">
        <v>80</v>
      </c>
      <c r="M188" s="2">
        <v>54.1</v>
      </c>
      <c r="N188" s="2">
        <v>679</v>
      </c>
      <c r="O188" s="2">
        <v>99</v>
      </c>
      <c r="P188" s="2"/>
      <c r="Q188" s="2"/>
      <c r="R188" s="6">
        <f t="shared" si="9"/>
        <v>4.2823438077634009E-2</v>
      </c>
      <c r="S188" s="4">
        <f t="shared" si="7"/>
        <v>4.2823438077634009E-2</v>
      </c>
      <c r="T188" s="4">
        <f t="shared" si="8"/>
        <v>1.5747315799968201E-2</v>
      </c>
    </row>
    <row r="189" spans="1:20" ht="68.25" thickBot="1" x14ac:dyDescent="0.3">
      <c r="A189" s="2">
        <v>4157019</v>
      </c>
      <c r="B189" s="2" t="s">
        <v>17</v>
      </c>
      <c r="C189" s="2" t="s">
        <v>194</v>
      </c>
      <c r="D189" s="2" t="s">
        <v>173</v>
      </c>
      <c r="E189" s="2" t="s">
        <v>243</v>
      </c>
      <c r="F189" s="2"/>
      <c r="G189" s="2" t="s">
        <v>36</v>
      </c>
      <c r="H189" s="2" t="s">
        <v>146</v>
      </c>
      <c r="I189" s="2" t="s">
        <v>23</v>
      </c>
      <c r="J189" s="2">
        <v>60</v>
      </c>
      <c r="K189" s="2">
        <v>48</v>
      </c>
      <c r="L189" s="2">
        <v>80</v>
      </c>
      <c r="M189" s="2">
        <v>57.7</v>
      </c>
      <c r="N189" s="2">
        <v>227</v>
      </c>
      <c r="O189" s="2">
        <v>97</v>
      </c>
      <c r="P189" s="2"/>
      <c r="Q189" s="2" t="s">
        <v>46</v>
      </c>
      <c r="R189" s="6">
        <f t="shared" si="9"/>
        <v>1.3423292894280762E-2</v>
      </c>
      <c r="S189" s="4">
        <f t="shared" si="7"/>
        <v>1.3423292894280762E-2</v>
      </c>
      <c r="T189" s="4">
        <f t="shared" si="8"/>
        <v>1.3583289464464814E-2</v>
      </c>
    </row>
    <row r="190" spans="1:20" ht="68.25" thickBot="1" x14ac:dyDescent="0.3">
      <c r="A190" s="2">
        <v>2016791</v>
      </c>
      <c r="B190" s="2" t="s">
        <v>17</v>
      </c>
      <c r="C190" s="2" t="s">
        <v>196</v>
      </c>
      <c r="D190" s="2" t="s">
        <v>173</v>
      </c>
      <c r="E190" s="2" t="s">
        <v>244</v>
      </c>
      <c r="F190" s="2"/>
      <c r="G190" s="2" t="s">
        <v>21</v>
      </c>
      <c r="H190" s="2" t="s">
        <v>146</v>
      </c>
      <c r="I190" s="2" t="s">
        <v>23</v>
      </c>
      <c r="J190" s="2">
        <v>60</v>
      </c>
      <c r="K190" s="2">
        <v>48</v>
      </c>
      <c r="L190" s="2">
        <v>80</v>
      </c>
      <c r="M190" s="2">
        <v>57.7</v>
      </c>
      <c r="N190" s="2">
        <v>231</v>
      </c>
      <c r="O190" s="2">
        <v>97</v>
      </c>
      <c r="P190" s="2"/>
      <c r="Q190" s="2" t="s">
        <v>46</v>
      </c>
      <c r="R190" s="6">
        <f t="shared" si="9"/>
        <v>1.3659826689774697E-2</v>
      </c>
      <c r="S190" s="4">
        <f t="shared" si="7"/>
        <v>1.3659826689774697E-2</v>
      </c>
      <c r="T190" s="4">
        <f t="shared" si="8"/>
        <v>1.3739797148562456E-2</v>
      </c>
    </row>
    <row r="191" spans="1:20" ht="68.25" thickBot="1" x14ac:dyDescent="0.3">
      <c r="A191" s="2">
        <v>2016738</v>
      </c>
      <c r="B191" s="2" t="s">
        <v>17</v>
      </c>
      <c r="C191" s="2" t="s">
        <v>191</v>
      </c>
      <c r="D191" s="2" t="s">
        <v>173</v>
      </c>
      <c r="E191" s="2" t="s">
        <v>245</v>
      </c>
      <c r="F191" s="2"/>
      <c r="G191" s="2" t="s">
        <v>36</v>
      </c>
      <c r="H191" s="2" t="s">
        <v>39</v>
      </c>
      <c r="I191" s="2" t="s">
        <v>23</v>
      </c>
      <c r="J191" s="2">
        <v>80</v>
      </c>
      <c r="K191" s="2">
        <v>63</v>
      </c>
      <c r="L191" s="2">
        <v>80</v>
      </c>
      <c r="M191" s="2">
        <v>72.8</v>
      </c>
      <c r="N191" s="2">
        <v>217</v>
      </c>
      <c r="O191" s="2">
        <v>102</v>
      </c>
      <c r="P191" s="2"/>
      <c r="Q191" s="2" t="s">
        <v>46</v>
      </c>
      <c r="R191" s="6">
        <f t="shared" si="9"/>
        <v>1.0170384615384616E-2</v>
      </c>
      <c r="S191" s="4">
        <f t="shared" si="7"/>
        <v>1.0170384615384616E-2</v>
      </c>
      <c r="T191" s="4">
        <f t="shared" si="8"/>
        <v>1.302632639055097E-2</v>
      </c>
    </row>
    <row r="192" spans="1:20" ht="68.25" thickBot="1" x14ac:dyDescent="0.3">
      <c r="A192" s="2">
        <v>2016739</v>
      </c>
      <c r="B192" s="2" t="s">
        <v>17</v>
      </c>
      <c r="C192" s="2" t="s">
        <v>191</v>
      </c>
      <c r="D192" s="2" t="s">
        <v>173</v>
      </c>
      <c r="E192" s="2" t="s">
        <v>246</v>
      </c>
      <c r="F192" s="2"/>
      <c r="G192" s="2" t="s">
        <v>36</v>
      </c>
      <c r="H192" s="2" t="s">
        <v>39</v>
      </c>
      <c r="I192" s="2" t="s">
        <v>23</v>
      </c>
      <c r="J192" s="2">
        <v>80</v>
      </c>
      <c r="K192" s="2">
        <v>63</v>
      </c>
      <c r="L192" s="2">
        <v>80</v>
      </c>
      <c r="M192" s="2">
        <v>73</v>
      </c>
      <c r="N192" s="2">
        <v>215</v>
      </c>
      <c r="O192" s="2">
        <v>78</v>
      </c>
      <c r="P192" s="2"/>
      <c r="Q192" s="2" t="s">
        <v>46</v>
      </c>
      <c r="R192" s="6">
        <f t="shared" si="9"/>
        <v>1.0049041095890412E-2</v>
      </c>
      <c r="S192" s="4">
        <f t="shared" si="7"/>
        <v>1.0049041095890412E-2</v>
      </c>
      <c r="T192" s="4">
        <f t="shared" si="8"/>
        <v>1.5934214657839237E-2</v>
      </c>
    </row>
    <row r="193" spans="1:20" ht="68.25" thickBot="1" x14ac:dyDescent="0.3">
      <c r="A193" s="2">
        <v>4157018</v>
      </c>
      <c r="B193" s="2" t="s">
        <v>17</v>
      </c>
      <c r="C193" s="2" t="s">
        <v>194</v>
      </c>
      <c r="D193" s="2" t="s">
        <v>173</v>
      </c>
      <c r="E193" s="2" t="s">
        <v>247</v>
      </c>
      <c r="F193" s="2"/>
      <c r="G193" s="2" t="s">
        <v>36</v>
      </c>
      <c r="H193" s="2" t="s">
        <v>146</v>
      </c>
      <c r="I193" s="2" t="s">
        <v>23</v>
      </c>
      <c r="J193" s="2">
        <v>80</v>
      </c>
      <c r="K193" s="2">
        <v>64</v>
      </c>
      <c r="L193" s="2">
        <v>80</v>
      </c>
      <c r="M193" s="2">
        <v>76.7</v>
      </c>
      <c r="N193" s="2">
        <v>332</v>
      </c>
      <c r="O193" s="2">
        <v>68</v>
      </c>
      <c r="P193" s="2"/>
      <c r="Q193" s="2" t="s">
        <v>46</v>
      </c>
      <c r="R193" s="6">
        <f t="shared" si="9"/>
        <v>1.4769022164276401E-2</v>
      </c>
      <c r="S193" s="4">
        <f t="shared" si="7"/>
        <v>1.4769022164276401E-2</v>
      </c>
      <c r="T193" s="4">
        <f t="shared" si="8"/>
        <v>1.6155950328428023E-2</v>
      </c>
    </row>
    <row r="194" spans="1:20" ht="68.25" thickBot="1" x14ac:dyDescent="0.3">
      <c r="A194" s="2">
        <v>2016794</v>
      </c>
      <c r="B194" s="2" t="s">
        <v>17</v>
      </c>
      <c r="C194" s="2" t="s">
        <v>196</v>
      </c>
      <c r="D194" s="2" t="s">
        <v>173</v>
      </c>
      <c r="E194" s="2" t="s">
        <v>248</v>
      </c>
      <c r="F194" s="2"/>
      <c r="G194" s="2" t="s">
        <v>21</v>
      </c>
      <c r="H194" s="2" t="s">
        <v>146</v>
      </c>
      <c r="I194" s="2" t="s">
        <v>23</v>
      </c>
      <c r="J194" s="2">
        <v>80</v>
      </c>
      <c r="K194" s="2">
        <v>64</v>
      </c>
      <c r="L194" s="2">
        <v>80</v>
      </c>
      <c r="M194" s="2">
        <v>76.7</v>
      </c>
      <c r="N194" s="2">
        <v>335</v>
      </c>
      <c r="O194" s="2">
        <v>68</v>
      </c>
      <c r="P194" s="2"/>
      <c r="Q194" s="2" t="s">
        <v>46</v>
      </c>
      <c r="R194" s="6">
        <f t="shared" si="9"/>
        <v>1.4902477183833116E-2</v>
      </c>
      <c r="S194" s="4">
        <f t="shared" si="7"/>
        <v>1.4902477183833116E-2</v>
      </c>
      <c r="T194" s="4">
        <f t="shared" si="8"/>
        <v>1.5932424661962853E-2</v>
      </c>
    </row>
    <row r="195" spans="1:20" ht="68.25" thickBot="1" x14ac:dyDescent="0.3">
      <c r="A195" s="2">
        <v>2016750</v>
      </c>
      <c r="B195" s="2" t="s">
        <v>17</v>
      </c>
      <c r="C195" s="2" t="s">
        <v>191</v>
      </c>
      <c r="D195" s="2" t="s">
        <v>173</v>
      </c>
      <c r="E195" s="2" t="s">
        <v>249</v>
      </c>
      <c r="F195" s="2"/>
      <c r="G195" s="2" t="s">
        <v>36</v>
      </c>
      <c r="H195" s="2" t="s">
        <v>39</v>
      </c>
      <c r="I195" s="2" t="s">
        <v>23</v>
      </c>
      <c r="J195" s="2">
        <v>100</v>
      </c>
      <c r="K195" s="2">
        <v>79</v>
      </c>
      <c r="L195" s="2">
        <v>80</v>
      </c>
      <c r="M195" s="2">
        <v>92.2</v>
      </c>
      <c r="N195" s="2">
        <v>314</v>
      </c>
      <c r="O195" s="2">
        <v>104</v>
      </c>
      <c r="P195" s="2"/>
      <c r="Q195" s="2" t="s">
        <v>46</v>
      </c>
      <c r="R195" s="6">
        <f t="shared" si="9"/>
        <v>1.1620043383947939E-2</v>
      </c>
      <c r="S195" s="4">
        <f t="shared" si="7"/>
        <v>1.1620043383947939E-2</v>
      </c>
      <c r="T195" s="4">
        <f t="shared" si="8"/>
        <v>1.5800268474713261E-2</v>
      </c>
    </row>
    <row r="196" spans="1:20" ht="68.25" thickBot="1" x14ac:dyDescent="0.3">
      <c r="A196" s="2">
        <v>4157016</v>
      </c>
      <c r="B196" s="2" t="s">
        <v>17</v>
      </c>
      <c r="C196" s="2" t="s">
        <v>194</v>
      </c>
      <c r="D196" s="2" t="s">
        <v>173</v>
      </c>
      <c r="E196" s="2" t="s">
        <v>250</v>
      </c>
      <c r="F196" s="2"/>
      <c r="G196" s="2" t="s">
        <v>36</v>
      </c>
      <c r="H196" s="2" t="s">
        <v>146</v>
      </c>
      <c r="I196" s="2" t="s">
        <v>23</v>
      </c>
      <c r="J196" s="2">
        <v>100</v>
      </c>
      <c r="K196" s="2">
        <v>80</v>
      </c>
      <c r="L196" s="2">
        <v>80</v>
      </c>
      <c r="M196" s="2">
        <v>94.1</v>
      </c>
      <c r="N196" s="2">
        <v>314</v>
      </c>
      <c r="O196" s="2">
        <v>75</v>
      </c>
      <c r="P196" s="2"/>
      <c r="Q196" s="2" t="s">
        <v>46</v>
      </c>
      <c r="R196" s="6">
        <f t="shared" si="9"/>
        <v>1.1385419766206164E-2</v>
      </c>
      <c r="S196" s="4">
        <f t="shared" si="7"/>
        <v>1.1385419766206164E-2</v>
      </c>
      <c r="T196" s="4">
        <f t="shared" si="8"/>
        <v>1.8029509579197314E-2</v>
      </c>
    </row>
    <row r="197" spans="1:20" ht="68.25" thickBot="1" x14ac:dyDescent="0.3">
      <c r="A197" s="2">
        <v>2016792</v>
      </c>
      <c r="B197" s="2" t="s">
        <v>17</v>
      </c>
      <c r="C197" s="2" t="s">
        <v>196</v>
      </c>
      <c r="D197" s="2" t="s">
        <v>173</v>
      </c>
      <c r="E197" s="2" t="s">
        <v>251</v>
      </c>
      <c r="F197" s="2"/>
      <c r="G197" s="2" t="s">
        <v>21</v>
      </c>
      <c r="H197" s="2" t="s">
        <v>146</v>
      </c>
      <c r="I197" s="2" t="s">
        <v>23</v>
      </c>
      <c r="J197" s="2">
        <v>100</v>
      </c>
      <c r="K197" s="2">
        <v>81</v>
      </c>
      <c r="L197" s="2">
        <v>80</v>
      </c>
      <c r="M197" s="2">
        <v>94.1</v>
      </c>
      <c r="N197" s="2">
        <v>318</v>
      </c>
      <c r="O197" s="2">
        <v>75</v>
      </c>
      <c r="P197" s="2"/>
      <c r="Q197" s="2" t="s">
        <v>46</v>
      </c>
      <c r="R197" s="6">
        <f t="shared" si="9"/>
        <v>1.1530456960680127E-2</v>
      </c>
      <c r="S197" s="4">
        <f t="shared" si="7"/>
        <v>1.1530456960680127E-2</v>
      </c>
      <c r="T197" s="4">
        <f t="shared" si="8"/>
        <v>2.0543765010287367E-2</v>
      </c>
    </row>
    <row r="198" spans="1:20" ht="68.25" thickBot="1" x14ac:dyDescent="0.3">
      <c r="A198" s="2">
        <v>4157017</v>
      </c>
      <c r="B198" s="2" t="s">
        <v>17</v>
      </c>
      <c r="C198" s="2" t="s">
        <v>194</v>
      </c>
      <c r="D198" s="2" t="s">
        <v>173</v>
      </c>
      <c r="E198" s="2" t="s">
        <v>252</v>
      </c>
      <c r="F198" s="2"/>
      <c r="G198" s="2" t="s">
        <v>36</v>
      </c>
      <c r="H198" s="2" t="s">
        <v>146</v>
      </c>
      <c r="I198" s="2" t="s">
        <v>23</v>
      </c>
      <c r="J198" s="2">
        <v>80</v>
      </c>
      <c r="K198" s="2">
        <v>64</v>
      </c>
      <c r="L198" s="2">
        <v>80</v>
      </c>
      <c r="M198" s="2">
        <v>77.5</v>
      </c>
      <c r="N198" s="2">
        <v>429</v>
      </c>
      <c r="O198" s="2">
        <v>64</v>
      </c>
      <c r="P198" s="2"/>
      <c r="Q198" s="2" t="s">
        <v>46</v>
      </c>
      <c r="R198" s="6">
        <f t="shared" si="9"/>
        <v>1.8887070967741934E-2</v>
      </c>
      <c r="S198" s="4">
        <f t="shared" si="7"/>
        <v>1.8887070967741934E-2</v>
      </c>
      <c r="T198" s="4">
        <f t="shared" si="8"/>
        <v>2.2696143850572961E-2</v>
      </c>
    </row>
    <row r="199" spans="1:20" ht="68.25" thickBot="1" x14ac:dyDescent="0.3">
      <c r="A199" s="2">
        <v>2016793</v>
      </c>
      <c r="B199" s="2" t="s">
        <v>17</v>
      </c>
      <c r="C199" s="2" t="s">
        <v>196</v>
      </c>
      <c r="D199" s="2" t="s">
        <v>173</v>
      </c>
      <c r="E199" s="2" t="s">
        <v>253</v>
      </c>
      <c r="F199" s="2"/>
      <c r="G199" s="2" t="s">
        <v>21</v>
      </c>
      <c r="H199" s="2" t="s">
        <v>146</v>
      </c>
      <c r="I199" s="2" t="s">
        <v>23</v>
      </c>
      <c r="J199" s="2">
        <v>80</v>
      </c>
      <c r="K199" s="2">
        <v>64</v>
      </c>
      <c r="L199" s="2">
        <v>80</v>
      </c>
      <c r="M199" s="2">
        <v>77.5</v>
      </c>
      <c r="N199" s="2">
        <v>432</v>
      </c>
      <c r="O199" s="2">
        <v>64</v>
      </c>
      <c r="P199" s="2"/>
      <c r="Q199" s="2" t="s">
        <v>46</v>
      </c>
      <c r="R199" s="6">
        <f t="shared" si="9"/>
        <v>1.9019148387096774E-2</v>
      </c>
      <c r="S199" s="4">
        <f t="shared" si="7"/>
        <v>1.9019148387096774E-2</v>
      </c>
      <c r="T199" s="4">
        <f t="shared" si="8"/>
        <v>2.4971239775559692E-2</v>
      </c>
    </row>
    <row r="200" spans="1:20" ht="68.25" thickBot="1" x14ac:dyDescent="0.3">
      <c r="A200" s="2">
        <v>4008130</v>
      </c>
      <c r="B200" s="2" t="s">
        <v>17</v>
      </c>
      <c r="C200" s="2" t="s">
        <v>194</v>
      </c>
      <c r="D200" s="2" t="s">
        <v>173</v>
      </c>
      <c r="E200" s="2" t="s">
        <v>254</v>
      </c>
      <c r="F200" s="2"/>
      <c r="G200" s="2" t="s">
        <v>36</v>
      </c>
      <c r="H200" s="2" t="s">
        <v>39</v>
      </c>
      <c r="I200" s="2" t="s">
        <v>23</v>
      </c>
      <c r="J200" s="2">
        <v>80</v>
      </c>
      <c r="K200" s="2">
        <v>64</v>
      </c>
      <c r="L200" s="2">
        <v>80</v>
      </c>
      <c r="M200" s="2">
        <v>77.5</v>
      </c>
      <c r="N200" s="2">
        <v>344</v>
      </c>
      <c r="O200" s="2">
        <v>75</v>
      </c>
      <c r="P200" s="2"/>
      <c r="Q200" s="2" t="s">
        <v>46</v>
      </c>
      <c r="R200" s="6">
        <f t="shared" si="9"/>
        <v>1.5144877419354838E-2</v>
      </c>
      <c r="S200" s="4">
        <f t="shared" si="7"/>
        <v>1.5144877419354838E-2</v>
      </c>
      <c r="T200" s="4">
        <f t="shared" si="8"/>
        <v>2.6210453375019756E-2</v>
      </c>
    </row>
    <row r="201" spans="1:20" ht="68.25" thickBot="1" x14ac:dyDescent="0.3">
      <c r="A201" s="2">
        <v>2016740</v>
      </c>
      <c r="B201" s="2" t="s">
        <v>17</v>
      </c>
      <c r="C201" s="2" t="s">
        <v>191</v>
      </c>
      <c r="D201" s="2" t="s">
        <v>173</v>
      </c>
      <c r="E201" s="2" t="s">
        <v>255</v>
      </c>
      <c r="F201" s="2"/>
      <c r="G201" s="2" t="s">
        <v>36</v>
      </c>
      <c r="H201" s="2" t="s">
        <v>39</v>
      </c>
      <c r="I201" s="2" t="s">
        <v>23</v>
      </c>
      <c r="J201" s="2">
        <v>100</v>
      </c>
      <c r="K201" s="2">
        <v>79</v>
      </c>
      <c r="L201" s="2">
        <v>80</v>
      </c>
      <c r="M201" s="2">
        <v>91</v>
      </c>
      <c r="N201" s="2">
        <v>155</v>
      </c>
      <c r="O201" s="2">
        <v>105</v>
      </c>
      <c r="P201" s="2"/>
      <c r="Q201" s="2" t="s">
        <v>46</v>
      </c>
      <c r="R201" s="6">
        <f t="shared" si="9"/>
        <v>5.8116483516483519E-3</v>
      </c>
      <c r="S201" s="4">
        <f t="shared" si="7"/>
        <v>5.8116483516483519E-3</v>
      </c>
      <c r="T201" s="4">
        <f t="shared" si="8"/>
        <v>2.7518606413856669E-2</v>
      </c>
    </row>
    <row r="202" spans="1:20" ht="68.25" thickBot="1" x14ac:dyDescent="0.3">
      <c r="A202" s="2">
        <v>2016751</v>
      </c>
      <c r="B202" s="2" t="s">
        <v>17</v>
      </c>
      <c r="C202" s="2" t="s">
        <v>191</v>
      </c>
      <c r="D202" s="2" t="s">
        <v>173</v>
      </c>
      <c r="E202" s="2" t="s">
        <v>256</v>
      </c>
      <c r="F202" s="2"/>
      <c r="G202" s="2" t="s">
        <v>36</v>
      </c>
      <c r="H202" s="2" t="s">
        <v>39</v>
      </c>
      <c r="I202" s="2" t="s">
        <v>23</v>
      </c>
      <c r="J202" s="2">
        <v>100</v>
      </c>
      <c r="K202" s="2">
        <v>80</v>
      </c>
      <c r="L202" s="2">
        <v>80</v>
      </c>
      <c r="M202" s="2">
        <v>90</v>
      </c>
      <c r="N202" s="2">
        <v>1112</v>
      </c>
      <c r="O202" s="2">
        <v>74</v>
      </c>
      <c r="P202" s="2"/>
      <c r="Q202" s="2"/>
      <c r="R202" s="6">
        <f t="shared" si="9"/>
        <v>4.2157155555555555E-2</v>
      </c>
      <c r="S202" s="4">
        <f t="shared" ref="S202:S265" si="10">AVERAGE(R202:R202)</f>
        <v>4.2157155555555555E-2</v>
      </c>
      <c r="T202" s="4">
        <f t="shared" ref="T202:T265" si="11">AVERAGE(S202:S212)</f>
        <v>3.1482119332473316E-2</v>
      </c>
    </row>
    <row r="203" spans="1:20" ht="68.25" thickBot="1" x14ac:dyDescent="0.3">
      <c r="A203" s="2">
        <v>4157015</v>
      </c>
      <c r="B203" s="2" t="s">
        <v>17</v>
      </c>
      <c r="C203" s="2" t="s">
        <v>194</v>
      </c>
      <c r="D203" s="2" t="s">
        <v>173</v>
      </c>
      <c r="E203" s="2" t="s">
        <v>257</v>
      </c>
      <c r="F203" s="2"/>
      <c r="G203" s="2" t="s">
        <v>36</v>
      </c>
      <c r="H203" s="2" t="s">
        <v>146</v>
      </c>
      <c r="I203" s="2" t="s">
        <v>23</v>
      </c>
      <c r="J203" s="2">
        <v>100</v>
      </c>
      <c r="K203" s="2">
        <v>80</v>
      </c>
      <c r="L203" s="2">
        <v>80</v>
      </c>
      <c r="M203" s="2">
        <v>95.9</v>
      </c>
      <c r="N203" s="2">
        <v>351</v>
      </c>
      <c r="O203" s="2">
        <v>65</v>
      </c>
      <c r="P203" s="2"/>
      <c r="Q203" s="2" t="s">
        <v>46</v>
      </c>
      <c r="R203" s="6">
        <f t="shared" si="9"/>
        <v>1.2488133472367048E-2</v>
      </c>
      <c r="S203" s="4">
        <f t="shared" si="10"/>
        <v>1.2488133472367048E-2</v>
      </c>
      <c r="T203" s="4">
        <f t="shared" si="11"/>
        <v>3.1727398420382108E-2</v>
      </c>
    </row>
    <row r="204" spans="1:20" ht="68.25" thickBot="1" x14ac:dyDescent="0.3">
      <c r="A204" s="2">
        <v>2016785</v>
      </c>
      <c r="B204" s="2" t="s">
        <v>17</v>
      </c>
      <c r="C204" s="2" t="s">
        <v>196</v>
      </c>
      <c r="D204" s="2" t="s">
        <v>173</v>
      </c>
      <c r="E204" s="2" t="s">
        <v>258</v>
      </c>
      <c r="F204" s="2"/>
      <c r="G204" s="2" t="s">
        <v>21</v>
      </c>
      <c r="H204" s="2" t="s">
        <v>146</v>
      </c>
      <c r="I204" s="2" t="s">
        <v>23</v>
      </c>
      <c r="J204" s="2">
        <v>100</v>
      </c>
      <c r="K204" s="2">
        <v>79</v>
      </c>
      <c r="L204" s="2">
        <v>80</v>
      </c>
      <c r="M204" s="2">
        <v>95.9</v>
      </c>
      <c r="N204" s="2">
        <v>346</v>
      </c>
      <c r="O204" s="2">
        <v>65</v>
      </c>
      <c r="P204" s="2"/>
      <c r="Q204" s="2" t="s">
        <v>46</v>
      </c>
      <c r="R204" s="6">
        <f t="shared" si="9"/>
        <v>1.2310239833159542E-2</v>
      </c>
      <c r="S204" s="4">
        <f t="shared" si="10"/>
        <v>1.2310239833159542E-2</v>
      </c>
      <c r="T204" s="4">
        <f t="shared" si="11"/>
        <v>3.2771031613035045E-2</v>
      </c>
    </row>
    <row r="205" spans="1:20" ht="68.25" thickBot="1" x14ac:dyDescent="0.3">
      <c r="A205" s="2">
        <v>4008131</v>
      </c>
      <c r="B205" s="2" t="s">
        <v>17</v>
      </c>
      <c r="C205" s="2" t="s">
        <v>194</v>
      </c>
      <c r="D205" s="2" t="s">
        <v>173</v>
      </c>
      <c r="E205" s="2" t="s">
        <v>259</v>
      </c>
      <c r="F205" s="2"/>
      <c r="G205" s="2" t="s">
        <v>36</v>
      </c>
      <c r="H205" s="2" t="s">
        <v>39</v>
      </c>
      <c r="I205" s="2" t="s">
        <v>23</v>
      </c>
      <c r="J205" s="2">
        <v>100</v>
      </c>
      <c r="K205" s="2">
        <v>80</v>
      </c>
      <c r="L205" s="2">
        <v>80</v>
      </c>
      <c r="M205" s="2">
        <v>95.9</v>
      </c>
      <c r="N205" s="2">
        <v>378</v>
      </c>
      <c r="O205" s="2">
        <v>79</v>
      </c>
      <c r="P205" s="2"/>
      <c r="Q205" s="2" t="s">
        <v>46</v>
      </c>
      <c r="R205" s="6">
        <f t="shared" si="9"/>
        <v>1.3448759124087592E-2</v>
      </c>
      <c r="S205" s="4">
        <f t="shared" si="10"/>
        <v>1.3448759124087592E-2</v>
      </c>
      <c r="T205" s="4">
        <f t="shared" si="11"/>
        <v>3.382920926488666E-2</v>
      </c>
    </row>
    <row r="206" spans="1:20" ht="68.25" thickBot="1" x14ac:dyDescent="0.3">
      <c r="A206" s="2">
        <v>2016753</v>
      </c>
      <c r="B206" s="2" t="s">
        <v>17</v>
      </c>
      <c r="C206" s="2" t="s">
        <v>191</v>
      </c>
      <c r="D206" s="2" t="s">
        <v>173</v>
      </c>
      <c r="E206" s="2" t="s">
        <v>260</v>
      </c>
      <c r="F206" s="2"/>
      <c r="G206" s="2" t="s">
        <v>36</v>
      </c>
      <c r="H206" s="2" t="s">
        <v>39</v>
      </c>
      <c r="I206" s="2" t="s">
        <v>23</v>
      </c>
      <c r="J206" s="2">
        <v>120</v>
      </c>
      <c r="K206" s="2">
        <v>95</v>
      </c>
      <c r="L206" s="2">
        <v>80</v>
      </c>
      <c r="M206" s="2">
        <v>109.7</v>
      </c>
      <c r="N206" s="2">
        <v>1162</v>
      </c>
      <c r="O206" s="2">
        <v>70</v>
      </c>
      <c r="P206" s="2"/>
      <c r="Q206" s="2"/>
      <c r="R206" s="6">
        <f t="shared" si="9"/>
        <v>3.614169553327256E-2</v>
      </c>
      <c r="S206" s="4">
        <f t="shared" si="10"/>
        <v>3.614169553327256E-2</v>
      </c>
      <c r="T206" s="4">
        <f t="shared" si="11"/>
        <v>3.5060105036570748E-2</v>
      </c>
    </row>
    <row r="207" spans="1:20" ht="68.25" thickBot="1" x14ac:dyDescent="0.3">
      <c r="A207" s="2">
        <v>2016741</v>
      </c>
      <c r="B207" s="2" t="s">
        <v>17</v>
      </c>
      <c r="C207" s="2" t="s">
        <v>191</v>
      </c>
      <c r="D207" s="2" t="s">
        <v>173</v>
      </c>
      <c r="E207" s="2" t="s">
        <v>261</v>
      </c>
      <c r="F207" s="2"/>
      <c r="G207" s="2" t="s">
        <v>36</v>
      </c>
      <c r="H207" s="2" t="s">
        <v>39</v>
      </c>
      <c r="I207" s="2" t="s">
        <v>23</v>
      </c>
      <c r="J207" s="2">
        <v>100</v>
      </c>
      <c r="K207" s="2">
        <v>80</v>
      </c>
      <c r="L207" s="2">
        <v>80</v>
      </c>
      <c r="M207" s="2">
        <v>91.5</v>
      </c>
      <c r="N207" s="2">
        <v>1047</v>
      </c>
      <c r="O207" s="2">
        <v>73</v>
      </c>
      <c r="P207" s="2"/>
      <c r="Q207" s="2"/>
      <c r="R207" s="6">
        <f t="shared" si="9"/>
        <v>3.9042229508196719E-2</v>
      </c>
      <c r="S207" s="4">
        <f t="shared" si="10"/>
        <v>3.9042229508196719E-2</v>
      </c>
      <c r="T207" s="4">
        <f t="shared" si="11"/>
        <v>3.4231270969515067E-2</v>
      </c>
    </row>
    <row r="208" spans="1:20" ht="68.25" thickBot="1" x14ac:dyDescent="0.3">
      <c r="A208" s="2">
        <v>2016742</v>
      </c>
      <c r="B208" s="2" t="s">
        <v>17</v>
      </c>
      <c r="C208" s="2" t="s">
        <v>191</v>
      </c>
      <c r="D208" s="2" t="s">
        <v>173</v>
      </c>
      <c r="E208" s="2" t="s">
        <v>262</v>
      </c>
      <c r="F208" s="2"/>
      <c r="G208" s="2" t="s">
        <v>36</v>
      </c>
      <c r="H208" s="2" t="s">
        <v>39</v>
      </c>
      <c r="I208" s="2" t="s">
        <v>23</v>
      </c>
      <c r="J208" s="2">
        <v>120</v>
      </c>
      <c r="K208" s="2">
        <v>95</v>
      </c>
      <c r="L208" s="2">
        <v>80</v>
      </c>
      <c r="M208" s="2">
        <v>109.9</v>
      </c>
      <c r="N208" s="2">
        <v>1134</v>
      </c>
      <c r="O208" s="2">
        <v>63</v>
      </c>
      <c r="P208" s="2"/>
      <c r="Q208" s="2"/>
      <c r="R208" s="6">
        <f t="shared" si="9"/>
        <v>3.5206624203821653E-2</v>
      </c>
      <c r="S208" s="4">
        <f t="shared" si="10"/>
        <v>3.5206624203821653E-2</v>
      </c>
      <c r="T208" s="4">
        <f t="shared" si="11"/>
        <v>3.3217746461098256E-2</v>
      </c>
    </row>
    <row r="209" spans="1:20" ht="45.75" thickBot="1" x14ac:dyDescent="0.3">
      <c r="A209" s="2">
        <v>2009640</v>
      </c>
      <c r="B209" s="2" t="s">
        <v>17</v>
      </c>
      <c r="C209" s="2" t="s">
        <v>263</v>
      </c>
      <c r="D209" s="2" t="s">
        <v>264</v>
      </c>
      <c r="E209" s="2" t="s">
        <v>265</v>
      </c>
      <c r="F209" s="2"/>
      <c r="G209" s="2" t="s">
        <v>21</v>
      </c>
      <c r="H209" s="2" t="s">
        <v>266</v>
      </c>
      <c r="I209" s="2" t="s">
        <v>23</v>
      </c>
      <c r="J209" s="2">
        <v>66</v>
      </c>
      <c r="K209" s="2">
        <v>53</v>
      </c>
      <c r="L209" s="2">
        <v>80</v>
      </c>
      <c r="M209" s="2">
        <v>54.7</v>
      </c>
      <c r="N209" s="2">
        <v>704</v>
      </c>
      <c r="O209" s="2">
        <v>36</v>
      </c>
      <c r="P209" s="2"/>
      <c r="Q209" s="2"/>
      <c r="R209" s="6">
        <f t="shared" si="9"/>
        <v>4.391312614259598E-2</v>
      </c>
      <c r="S209" s="4">
        <f t="shared" si="10"/>
        <v>4.391312614259598E-2</v>
      </c>
      <c r="T209" s="4">
        <f t="shared" si="11"/>
        <v>3.255171662284962E-2</v>
      </c>
    </row>
    <row r="210" spans="1:20" ht="45.75" thickBot="1" x14ac:dyDescent="0.3">
      <c r="A210" s="2">
        <v>2009644</v>
      </c>
      <c r="B210" s="2" t="s">
        <v>17</v>
      </c>
      <c r="C210" s="2" t="s">
        <v>263</v>
      </c>
      <c r="D210" s="2" t="s">
        <v>264</v>
      </c>
      <c r="E210" s="2" t="s">
        <v>267</v>
      </c>
      <c r="F210" s="2"/>
      <c r="G210" s="2" t="s">
        <v>21</v>
      </c>
      <c r="H210" s="2" t="s">
        <v>266</v>
      </c>
      <c r="I210" s="2" t="s">
        <v>23</v>
      </c>
      <c r="J210" s="2">
        <v>88</v>
      </c>
      <c r="K210" s="2">
        <v>71</v>
      </c>
      <c r="L210" s="2">
        <v>80</v>
      </c>
      <c r="M210" s="2">
        <v>74.3</v>
      </c>
      <c r="N210" s="2">
        <v>711</v>
      </c>
      <c r="O210" s="2">
        <v>38</v>
      </c>
      <c r="P210" s="2"/>
      <c r="Q210" s="2"/>
      <c r="R210" s="6">
        <f t="shared" si="9"/>
        <v>3.2650497981157468E-2</v>
      </c>
      <c r="S210" s="4">
        <f t="shared" si="10"/>
        <v>3.2650497981157468E-2</v>
      </c>
      <c r="T210" s="4">
        <f t="shared" si="11"/>
        <v>3.1388835890118767E-2</v>
      </c>
    </row>
    <row r="211" spans="1:20" ht="45.75" thickBot="1" x14ac:dyDescent="0.3">
      <c r="A211" s="2">
        <v>2009647</v>
      </c>
      <c r="B211" s="2" t="s">
        <v>17</v>
      </c>
      <c r="C211" s="2" t="s">
        <v>263</v>
      </c>
      <c r="D211" s="2" t="s">
        <v>264</v>
      </c>
      <c r="E211" s="2" t="s">
        <v>268</v>
      </c>
      <c r="F211" s="2"/>
      <c r="G211" s="2" t="s">
        <v>21</v>
      </c>
      <c r="H211" s="2" t="s">
        <v>266</v>
      </c>
      <c r="I211" s="2" t="s">
        <v>23</v>
      </c>
      <c r="J211" s="2">
        <v>110</v>
      </c>
      <c r="K211" s="2">
        <v>89</v>
      </c>
      <c r="L211" s="2">
        <v>80</v>
      </c>
      <c r="M211" s="2">
        <v>94.5</v>
      </c>
      <c r="N211" s="2">
        <v>818</v>
      </c>
      <c r="O211" s="2">
        <v>44</v>
      </c>
      <c r="P211" s="2"/>
      <c r="Q211" s="2"/>
      <c r="R211" s="6">
        <f t="shared" si="9"/>
        <v>2.9534560846560847E-2</v>
      </c>
      <c r="S211" s="4">
        <f t="shared" si="10"/>
        <v>2.9534560846560847E-2</v>
      </c>
      <c r="T211" s="4">
        <f t="shared" si="11"/>
        <v>3.1249102550164051E-2</v>
      </c>
    </row>
    <row r="212" spans="1:20" ht="45.75" thickBot="1" x14ac:dyDescent="0.3">
      <c r="A212" s="2">
        <v>2009645</v>
      </c>
      <c r="B212" s="2" t="s">
        <v>17</v>
      </c>
      <c r="C212" s="2" t="s">
        <v>263</v>
      </c>
      <c r="D212" s="2" t="s">
        <v>264</v>
      </c>
      <c r="E212" s="2" t="s">
        <v>269</v>
      </c>
      <c r="F212" s="2"/>
      <c r="G212" s="2" t="s">
        <v>21</v>
      </c>
      <c r="H212" s="2" t="s">
        <v>266</v>
      </c>
      <c r="I212" s="2" t="s">
        <v>23</v>
      </c>
      <c r="J212" s="2">
        <v>88</v>
      </c>
      <c r="K212" s="2">
        <v>71</v>
      </c>
      <c r="L212" s="2">
        <v>80</v>
      </c>
      <c r="M212" s="2">
        <v>72.3</v>
      </c>
      <c r="N212" s="2">
        <v>1047</v>
      </c>
      <c r="O212" s="2">
        <v>38</v>
      </c>
      <c r="P212" s="2"/>
      <c r="Q212" s="2"/>
      <c r="R212" s="6">
        <f t="shared" si="9"/>
        <v>4.9410290456431534E-2</v>
      </c>
      <c r="S212" s="4">
        <f t="shared" si="10"/>
        <v>4.9410290456431534E-2</v>
      </c>
      <c r="T212" s="4">
        <f t="shared" si="11"/>
        <v>3.2556244849803601E-2</v>
      </c>
    </row>
    <row r="213" spans="1:20" ht="45.75" thickBot="1" x14ac:dyDescent="0.3">
      <c r="A213" s="2">
        <v>2009648</v>
      </c>
      <c r="B213" s="2" t="s">
        <v>17</v>
      </c>
      <c r="C213" s="2" t="s">
        <v>263</v>
      </c>
      <c r="D213" s="2" t="s">
        <v>264</v>
      </c>
      <c r="E213" s="2" t="s">
        <v>270</v>
      </c>
      <c r="F213" s="2"/>
      <c r="G213" s="2" t="s">
        <v>21</v>
      </c>
      <c r="H213" s="2" t="s">
        <v>266</v>
      </c>
      <c r="I213" s="2" t="s">
        <v>23</v>
      </c>
      <c r="J213" s="2">
        <v>110</v>
      </c>
      <c r="K213" s="2">
        <v>89</v>
      </c>
      <c r="L213" s="2">
        <v>80</v>
      </c>
      <c r="M213" s="2">
        <v>90.9</v>
      </c>
      <c r="N213" s="2">
        <v>1195</v>
      </c>
      <c r="O213" s="2">
        <v>42</v>
      </c>
      <c r="P213" s="2"/>
      <c r="Q213" s="2"/>
      <c r="R213" s="6">
        <f t="shared" si="9"/>
        <v>4.4855225522552257E-2</v>
      </c>
      <c r="S213" s="4">
        <f t="shared" si="10"/>
        <v>4.4855225522552257E-2</v>
      </c>
      <c r="T213" s="4">
        <f t="shared" si="11"/>
        <v>3.2061412294940847E-2</v>
      </c>
    </row>
    <row r="214" spans="1:20" ht="45.75" thickBot="1" x14ac:dyDescent="0.3">
      <c r="A214" s="2">
        <v>2009660</v>
      </c>
      <c r="B214" s="2" t="s">
        <v>17</v>
      </c>
      <c r="C214" s="2" t="s">
        <v>263</v>
      </c>
      <c r="D214" s="2" t="s">
        <v>264</v>
      </c>
      <c r="E214" s="2" t="s">
        <v>271</v>
      </c>
      <c r="F214" s="2"/>
      <c r="G214" s="2" t="s">
        <v>21</v>
      </c>
      <c r="H214" s="2" t="s">
        <v>22</v>
      </c>
      <c r="I214" s="2" t="s">
        <v>23</v>
      </c>
      <c r="J214" s="2">
        <v>66</v>
      </c>
      <c r="K214" s="2">
        <v>54</v>
      </c>
      <c r="L214" s="2">
        <v>80</v>
      </c>
      <c r="M214" s="2">
        <v>56.8</v>
      </c>
      <c r="N214" s="2">
        <v>399</v>
      </c>
      <c r="O214" s="2">
        <v>34</v>
      </c>
      <c r="P214" s="2"/>
      <c r="Q214" s="2"/>
      <c r="R214" s="6">
        <f t="shared" si="9"/>
        <v>2.3968098591549296E-2</v>
      </c>
      <c r="S214" s="4">
        <f t="shared" si="10"/>
        <v>2.3968098591549296E-2</v>
      </c>
      <c r="T214" s="4">
        <f t="shared" si="11"/>
        <v>3.0951891609359503E-2</v>
      </c>
    </row>
    <row r="215" spans="1:20" ht="45.75" thickBot="1" x14ac:dyDescent="0.3">
      <c r="A215" s="2">
        <v>2009657</v>
      </c>
      <c r="B215" s="2" t="s">
        <v>17</v>
      </c>
      <c r="C215" s="2" t="s">
        <v>263</v>
      </c>
      <c r="D215" s="2" t="s">
        <v>264</v>
      </c>
      <c r="E215" s="2" t="s">
        <v>272</v>
      </c>
      <c r="F215" s="2"/>
      <c r="G215" s="2" t="s">
        <v>21</v>
      </c>
      <c r="H215" s="2" t="s">
        <v>175</v>
      </c>
      <c r="I215" s="2" t="s">
        <v>23</v>
      </c>
      <c r="J215" s="2">
        <v>63</v>
      </c>
      <c r="K215" s="2">
        <v>51</v>
      </c>
      <c r="L215" s="2">
        <v>80</v>
      </c>
      <c r="M215" s="2">
        <v>56.7</v>
      </c>
      <c r="N215" s="2">
        <v>398</v>
      </c>
      <c r="O215" s="2">
        <v>34</v>
      </c>
      <c r="P215" s="2"/>
      <c r="Q215" s="2"/>
      <c r="R215" s="6">
        <f t="shared" si="9"/>
        <v>2.3950194003527336E-2</v>
      </c>
      <c r="S215" s="4">
        <f t="shared" si="10"/>
        <v>2.3950194003527336E-2</v>
      </c>
      <c r="T215" s="4">
        <f t="shared" si="11"/>
        <v>3.1744850705459446E-2</v>
      </c>
    </row>
    <row r="216" spans="1:20" ht="45.75" thickBot="1" x14ac:dyDescent="0.3">
      <c r="A216" s="2">
        <v>2009661</v>
      </c>
      <c r="B216" s="2" t="s">
        <v>17</v>
      </c>
      <c r="C216" s="2" t="s">
        <v>263</v>
      </c>
      <c r="D216" s="2" t="s">
        <v>264</v>
      </c>
      <c r="E216" s="2" t="s">
        <v>273</v>
      </c>
      <c r="F216" s="2"/>
      <c r="G216" s="2" t="s">
        <v>21</v>
      </c>
      <c r="H216" s="2" t="s">
        <v>22</v>
      </c>
      <c r="I216" s="2" t="s">
        <v>23</v>
      </c>
      <c r="J216" s="2">
        <v>66</v>
      </c>
      <c r="K216" s="2">
        <v>54</v>
      </c>
      <c r="L216" s="2">
        <v>80</v>
      </c>
      <c r="M216" s="2">
        <v>55.5</v>
      </c>
      <c r="N216" s="2">
        <v>439</v>
      </c>
      <c r="O216" s="2">
        <v>34</v>
      </c>
      <c r="P216" s="2"/>
      <c r="Q216" s="2"/>
      <c r="R216" s="6">
        <f t="shared" si="9"/>
        <v>2.6988612612612612E-2</v>
      </c>
      <c r="S216" s="4">
        <f t="shared" si="10"/>
        <v>2.6988612612612612E-2</v>
      </c>
      <c r="T216" s="4">
        <f t="shared" si="11"/>
        <v>3.2252520418462501E-2</v>
      </c>
    </row>
    <row r="217" spans="1:20" ht="45.75" thickBot="1" x14ac:dyDescent="0.3">
      <c r="A217" s="2">
        <v>2009656</v>
      </c>
      <c r="B217" s="2" t="s">
        <v>17</v>
      </c>
      <c r="C217" s="2" t="s">
        <v>263</v>
      </c>
      <c r="D217" s="2" t="s">
        <v>264</v>
      </c>
      <c r="E217" s="2" t="s">
        <v>274</v>
      </c>
      <c r="F217" s="2"/>
      <c r="G217" s="2" t="s">
        <v>21</v>
      </c>
      <c r="H217" s="2" t="s">
        <v>175</v>
      </c>
      <c r="I217" s="2" t="s">
        <v>23</v>
      </c>
      <c r="J217" s="2">
        <v>63</v>
      </c>
      <c r="K217" s="2">
        <v>51</v>
      </c>
      <c r="L217" s="2">
        <v>80</v>
      </c>
      <c r="M217" s="2">
        <v>55.3</v>
      </c>
      <c r="N217" s="2">
        <v>438</v>
      </c>
      <c r="O217" s="2">
        <v>34</v>
      </c>
      <c r="P217" s="2"/>
      <c r="Q217" s="2"/>
      <c r="R217" s="6">
        <f t="shared" si="9"/>
        <v>2.7024520795660038E-2</v>
      </c>
      <c r="S217" s="4">
        <f t="shared" si="10"/>
        <v>2.7024520795660038E-2</v>
      </c>
      <c r="T217" s="4">
        <f t="shared" si="11"/>
        <v>3.2485935484947624E-2</v>
      </c>
    </row>
    <row r="218" spans="1:20" ht="45.75" thickBot="1" x14ac:dyDescent="0.3">
      <c r="A218" s="2">
        <v>2009671</v>
      </c>
      <c r="B218" s="2" t="s">
        <v>17</v>
      </c>
      <c r="C218" s="2" t="s">
        <v>263</v>
      </c>
      <c r="D218" s="2" t="s">
        <v>264</v>
      </c>
      <c r="E218" s="2" t="s">
        <v>275</v>
      </c>
      <c r="F218" s="2"/>
      <c r="G218" s="2" t="s">
        <v>21</v>
      </c>
      <c r="H218" s="2" t="s">
        <v>22</v>
      </c>
      <c r="I218" s="2" t="s">
        <v>23</v>
      </c>
      <c r="J218" s="2">
        <v>110</v>
      </c>
      <c r="K218" s="2">
        <v>89</v>
      </c>
      <c r="L218" s="2">
        <v>80</v>
      </c>
      <c r="M218" s="2">
        <v>94.8</v>
      </c>
      <c r="N218" s="2">
        <v>775</v>
      </c>
      <c r="O218" s="2">
        <v>42</v>
      </c>
      <c r="P218" s="2"/>
      <c r="Q218" s="2"/>
      <c r="R218" s="6">
        <f t="shared" si="9"/>
        <v>2.7893459915611814E-2</v>
      </c>
      <c r="S218" s="4">
        <f t="shared" si="10"/>
        <v>2.7893459915611814E-2</v>
      </c>
      <c r="T218" s="4">
        <f t="shared" si="11"/>
        <v>3.4521005454108661E-2</v>
      </c>
    </row>
    <row r="219" spans="1:20" ht="45.75" thickBot="1" x14ac:dyDescent="0.3">
      <c r="A219" s="2">
        <v>2009668</v>
      </c>
      <c r="B219" s="2" t="s">
        <v>17</v>
      </c>
      <c r="C219" s="2" t="s">
        <v>263</v>
      </c>
      <c r="D219" s="2" t="s">
        <v>264</v>
      </c>
      <c r="E219" s="2" t="s">
        <v>276</v>
      </c>
      <c r="F219" s="2"/>
      <c r="G219" s="2" t="s">
        <v>21</v>
      </c>
      <c r="H219" s="2" t="s">
        <v>175</v>
      </c>
      <c r="I219" s="2" t="s">
        <v>23</v>
      </c>
      <c r="J219" s="2">
        <v>105</v>
      </c>
      <c r="K219" s="2">
        <v>85</v>
      </c>
      <c r="L219" s="2">
        <v>80</v>
      </c>
      <c r="M219" s="2">
        <v>94.6</v>
      </c>
      <c r="N219" s="2">
        <v>773</v>
      </c>
      <c r="O219" s="2">
        <v>42</v>
      </c>
      <c r="P219" s="2"/>
      <c r="Q219" s="2"/>
      <c r="R219" s="6">
        <f t="shared" si="9"/>
        <v>2.7880295983086681E-2</v>
      </c>
      <c r="S219" s="4">
        <f t="shared" si="10"/>
        <v>2.7880295983086681E-2</v>
      </c>
      <c r="T219" s="4">
        <f t="shared" si="11"/>
        <v>3.3302265053418628E-2</v>
      </c>
    </row>
    <row r="220" spans="1:20" ht="45.75" thickBot="1" x14ac:dyDescent="0.3">
      <c r="A220" s="2">
        <v>2009665</v>
      </c>
      <c r="B220" s="2" t="s">
        <v>17</v>
      </c>
      <c r="C220" s="2" t="s">
        <v>263</v>
      </c>
      <c r="D220" s="2" t="s">
        <v>264</v>
      </c>
      <c r="E220" s="2" t="s">
        <v>277</v>
      </c>
      <c r="F220" s="2"/>
      <c r="G220" s="2" t="s">
        <v>21</v>
      </c>
      <c r="H220" s="2" t="s">
        <v>22</v>
      </c>
      <c r="I220" s="2" t="s">
        <v>23</v>
      </c>
      <c r="J220" s="2">
        <v>88</v>
      </c>
      <c r="K220" s="2">
        <v>71</v>
      </c>
      <c r="L220" s="2">
        <v>80</v>
      </c>
      <c r="M220" s="2">
        <v>75.099999999999994</v>
      </c>
      <c r="N220" s="2">
        <v>685</v>
      </c>
      <c r="O220" s="2">
        <v>40</v>
      </c>
      <c r="P220" s="2"/>
      <c r="Q220" s="2"/>
      <c r="R220" s="6">
        <f t="shared" si="9"/>
        <v>3.1121438082556591E-2</v>
      </c>
      <c r="S220" s="4">
        <f t="shared" si="10"/>
        <v>3.1121438082556591E-2</v>
      </c>
      <c r="T220" s="4">
        <f t="shared" si="11"/>
        <v>3.2946610745097048E-2</v>
      </c>
    </row>
    <row r="221" spans="1:20" ht="45.75" thickBot="1" x14ac:dyDescent="0.3">
      <c r="A221" s="2">
        <v>2009662</v>
      </c>
      <c r="B221" s="2" t="s">
        <v>17</v>
      </c>
      <c r="C221" s="2" t="s">
        <v>263</v>
      </c>
      <c r="D221" s="2" t="s">
        <v>264</v>
      </c>
      <c r="E221" s="2" t="s">
        <v>278</v>
      </c>
      <c r="F221" s="2"/>
      <c r="G221" s="2" t="s">
        <v>21</v>
      </c>
      <c r="H221" s="2" t="s">
        <v>175</v>
      </c>
      <c r="I221" s="2" t="s">
        <v>23</v>
      </c>
      <c r="J221" s="2">
        <v>84</v>
      </c>
      <c r="K221" s="2">
        <v>68</v>
      </c>
      <c r="L221" s="2">
        <v>80</v>
      </c>
      <c r="M221" s="2">
        <v>74.900000000000006</v>
      </c>
      <c r="N221" s="2">
        <v>683</v>
      </c>
      <c r="O221" s="2">
        <v>40</v>
      </c>
      <c r="P221" s="2"/>
      <c r="Q221" s="2"/>
      <c r="R221" s="6">
        <f t="shared" si="9"/>
        <v>3.111343124165554E-2</v>
      </c>
      <c r="S221" s="4">
        <f t="shared" si="10"/>
        <v>3.111343124165554E-2</v>
      </c>
      <c r="T221" s="4">
        <f t="shared" si="11"/>
        <v>3.2570899338738503E-2</v>
      </c>
    </row>
    <row r="222" spans="1:20" ht="45.75" thickBot="1" x14ac:dyDescent="0.3">
      <c r="A222" s="2">
        <v>2009659</v>
      </c>
      <c r="B222" s="2" t="s">
        <v>17</v>
      </c>
      <c r="C222" s="2" t="s">
        <v>263</v>
      </c>
      <c r="D222" s="2" t="s">
        <v>264</v>
      </c>
      <c r="E222" s="2" t="s">
        <v>279</v>
      </c>
      <c r="F222" s="2"/>
      <c r="G222" s="2" t="s">
        <v>21</v>
      </c>
      <c r="H222" s="2" t="s">
        <v>22</v>
      </c>
      <c r="I222" s="2" t="s">
        <v>23</v>
      </c>
      <c r="J222" s="2">
        <v>66</v>
      </c>
      <c r="K222" s="2">
        <v>53</v>
      </c>
      <c r="L222" s="2">
        <v>80</v>
      </c>
      <c r="M222" s="2">
        <v>54.7</v>
      </c>
      <c r="N222" s="2">
        <v>704</v>
      </c>
      <c r="O222" s="2">
        <v>36</v>
      </c>
      <c r="P222" s="2"/>
      <c r="Q222" s="2"/>
      <c r="R222" s="6">
        <f t="shared" si="9"/>
        <v>4.391312614259598E-2</v>
      </c>
      <c r="S222" s="4">
        <f t="shared" si="10"/>
        <v>4.391312614259598E-2</v>
      </c>
      <c r="T222" s="4">
        <f t="shared" si="11"/>
        <v>3.373450796609672E-2</v>
      </c>
    </row>
    <row r="223" spans="1:20" ht="45.75" thickBot="1" x14ac:dyDescent="0.3">
      <c r="A223" s="2">
        <v>2009658</v>
      </c>
      <c r="B223" s="2" t="s">
        <v>17</v>
      </c>
      <c r="C223" s="2" t="s">
        <v>263</v>
      </c>
      <c r="D223" s="2" t="s">
        <v>264</v>
      </c>
      <c r="E223" s="2" t="s">
        <v>280</v>
      </c>
      <c r="F223" s="2"/>
      <c r="G223" s="2" t="s">
        <v>21</v>
      </c>
      <c r="H223" s="2" t="s">
        <v>175</v>
      </c>
      <c r="I223" s="2" t="s">
        <v>23</v>
      </c>
      <c r="J223" s="2">
        <v>63</v>
      </c>
      <c r="K223" s="2">
        <v>51</v>
      </c>
      <c r="L223" s="2">
        <v>80</v>
      </c>
      <c r="M223" s="2">
        <v>54.4</v>
      </c>
      <c r="N223" s="2">
        <v>701</v>
      </c>
      <c r="O223" s="2">
        <v>36</v>
      </c>
      <c r="P223" s="2"/>
      <c r="Q223" s="2"/>
      <c r="R223" s="6">
        <f t="shared" si="9"/>
        <v>4.3967132352941175E-2</v>
      </c>
      <c r="S223" s="4">
        <f t="shared" si="10"/>
        <v>4.3967132352941175E-2</v>
      </c>
      <c r="T223" s="4">
        <f t="shared" si="11"/>
        <v>3.2571627233365867E-2</v>
      </c>
    </row>
    <row r="224" spans="1:20" ht="45.75" thickBot="1" x14ac:dyDescent="0.3">
      <c r="A224" s="2">
        <v>2009666</v>
      </c>
      <c r="B224" s="2" t="s">
        <v>17</v>
      </c>
      <c r="C224" s="2" t="s">
        <v>263</v>
      </c>
      <c r="D224" s="2" t="s">
        <v>264</v>
      </c>
      <c r="E224" s="2" t="s">
        <v>281</v>
      </c>
      <c r="F224" s="2"/>
      <c r="G224" s="2" t="s">
        <v>21</v>
      </c>
      <c r="H224" s="2" t="s">
        <v>22</v>
      </c>
      <c r="I224" s="2" t="s">
        <v>23</v>
      </c>
      <c r="J224" s="2">
        <v>88</v>
      </c>
      <c r="K224" s="2">
        <v>71</v>
      </c>
      <c r="L224" s="2">
        <v>80</v>
      </c>
      <c r="M224" s="2">
        <v>74.3</v>
      </c>
      <c r="N224" s="2">
        <v>711</v>
      </c>
      <c r="O224" s="2">
        <v>38</v>
      </c>
      <c r="P224" s="2"/>
      <c r="Q224" s="2"/>
      <c r="R224" s="6">
        <f t="shared" si="9"/>
        <v>3.2650497981157468E-2</v>
      </c>
      <c r="S224" s="4">
        <f t="shared" si="10"/>
        <v>3.2650497981157468E-2</v>
      </c>
      <c r="T224" s="4">
        <f t="shared" si="11"/>
        <v>3.1542842290476443E-2</v>
      </c>
    </row>
    <row r="225" spans="1:20" ht="45.75" thickBot="1" x14ac:dyDescent="0.3">
      <c r="A225" s="2">
        <v>2009663</v>
      </c>
      <c r="B225" s="2" t="s">
        <v>17</v>
      </c>
      <c r="C225" s="2" t="s">
        <v>263</v>
      </c>
      <c r="D225" s="2" t="s">
        <v>264</v>
      </c>
      <c r="E225" s="2" t="s">
        <v>282</v>
      </c>
      <c r="F225" s="2"/>
      <c r="G225" s="2" t="s">
        <v>21</v>
      </c>
      <c r="H225" s="2" t="s">
        <v>175</v>
      </c>
      <c r="I225" s="2" t="s">
        <v>23</v>
      </c>
      <c r="J225" s="2">
        <v>84</v>
      </c>
      <c r="K225" s="2">
        <v>68</v>
      </c>
      <c r="L225" s="2">
        <v>80</v>
      </c>
      <c r="M225" s="2">
        <v>74</v>
      </c>
      <c r="N225" s="2">
        <v>709</v>
      </c>
      <c r="O225" s="2">
        <v>38</v>
      </c>
      <c r="P225" s="2"/>
      <c r="Q225" s="2"/>
      <c r="R225" s="6">
        <f t="shared" si="9"/>
        <v>3.2690648648648651E-2</v>
      </c>
      <c r="S225" s="4">
        <f t="shared" si="10"/>
        <v>3.2690648648648651E-2</v>
      </c>
      <c r="T225" s="4">
        <f t="shared" si="11"/>
        <v>3.3066459788228635E-2</v>
      </c>
    </row>
    <row r="226" spans="1:20" ht="45.75" thickBot="1" x14ac:dyDescent="0.3">
      <c r="A226" s="2">
        <v>2009672</v>
      </c>
      <c r="B226" s="2" t="s">
        <v>17</v>
      </c>
      <c r="C226" s="2" t="s">
        <v>263</v>
      </c>
      <c r="D226" s="2" t="s">
        <v>264</v>
      </c>
      <c r="E226" s="2" t="s">
        <v>283</v>
      </c>
      <c r="F226" s="2"/>
      <c r="G226" s="2" t="s">
        <v>21</v>
      </c>
      <c r="H226" s="2" t="s">
        <v>22</v>
      </c>
      <c r="I226" s="2" t="s">
        <v>23</v>
      </c>
      <c r="J226" s="2">
        <v>110</v>
      </c>
      <c r="K226" s="2">
        <v>89</v>
      </c>
      <c r="L226" s="2">
        <v>80</v>
      </c>
      <c r="M226" s="2">
        <v>94.5</v>
      </c>
      <c r="N226" s="2">
        <v>818</v>
      </c>
      <c r="O226" s="2">
        <v>44</v>
      </c>
      <c r="P226" s="2"/>
      <c r="Q226" s="2"/>
      <c r="R226" s="6">
        <f t="shared" si="9"/>
        <v>2.9534560846560847E-2</v>
      </c>
      <c r="S226" s="4">
        <f t="shared" si="10"/>
        <v>2.9534560846560847E-2</v>
      </c>
      <c r="T226" s="4">
        <f t="shared" si="11"/>
        <v>3.2630351721588922E-2</v>
      </c>
    </row>
    <row r="227" spans="1:20" ht="45.75" thickBot="1" x14ac:dyDescent="0.3">
      <c r="A227" s="2">
        <v>2009669</v>
      </c>
      <c r="B227" s="2" t="s">
        <v>17</v>
      </c>
      <c r="C227" s="2" t="s">
        <v>263</v>
      </c>
      <c r="D227" s="2" t="s">
        <v>264</v>
      </c>
      <c r="E227" s="2" t="s">
        <v>284</v>
      </c>
      <c r="F227" s="2"/>
      <c r="G227" s="2" t="s">
        <v>21</v>
      </c>
      <c r="H227" s="2" t="s">
        <v>175</v>
      </c>
      <c r="I227" s="2" t="s">
        <v>23</v>
      </c>
      <c r="J227" s="2">
        <v>105</v>
      </c>
      <c r="K227" s="2">
        <v>85</v>
      </c>
      <c r="L227" s="2">
        <v>80</v>
      </c>
      <c r="M227" s="2">
        <v>94.2</v>
      </c>
      <c r="N227" s="2">
        <v>816</v>
      </c>
      <c r="O227" s="2">
        <v>44</v>
      </c>
      <c r="P227" s="2"/>
      <c r="Q227" s="2"/>
      <c r="R227" s="6">
        <f t="shared" si="9"/>
        <v>2.9556178343949045E-2</v>
      </c>
      <c r="S227" s="4">
        <f t="shared" si="10"/>
        <v>2.9556178343949045E-2</v>
      </c>
      <c r="T227" s="4">
        <f t="shared" si="11"/>
        <v>3.2630351721588922E-2</v>
      </c>
    </row>
    <row r="228" spans="1:20" ht="45.75" thickBot="1" x14ac:dyDescent="0.3">
      <c r="A228" s="2">
        <v>2009667</v>
      </c>
      <c r="B228" s="2" t="s">
        <v>17</v>
      </c>
      <c r="C228" s="2" t="s">
        <v>263</v>
      </c>
      <c r="D228" s="2" t="s">
        <v>264</v>
      </c>
      <c r="E228" s="2" t="s">
        <v>285</v>
      </c>
      <c r="F228" s="2"/>
      <c r="G228" s="2" t="s">
        <v>21</v>
      </c>
      <c r="H228" s="2" t="s">
        <v>22</v>
      </c>
      <c r="I228" s="2" t="s">
        <v>23</v>
      </c>
      <c r="J228" s="2">
        <v>88</v>
      </c>
      <c r="K228" s="2">
        <v>71</v>
      </c>
      <c r="L228" s="2">
        <v>80</v>
      </c>
      <c r="M228" s="2">
        <v>72.3</v>
      </c>
      <c r="N228" s="2">
        <v>1047</v>
      </c>
      <c r="O228" s="2">
        <v>38</v>
      </c>
      <c r="P228" s="2"/>
      <c r="Q228" s="2"/>
      <c r="R228" s="6">
        <f t="shared" si="9"/>
        <v>4.9410290456431534E-2</v>
      </c>
      <c r="S228" s="4">
        <f t="shared" si="10"/>
        <v>4.9410290456431534E-2</v>
      </c>
      <c r="T228" s="4">
        <f t="shared" si="11"/>
        <v>3.4021174192371037E-2</v>
      </c>
    </row>
    <row r="229" spans="1:20" ht="45.75" thickBot="1" x14ac:dyDescent="0.3">
      <c r="A229" s="2">
        <v>2009874</v>
      </c>
      <c r="B229" s="2" t="s">
        <v>17</v>
      </c>
      <c r="C229" s="2" t="s">
        <v>287</v>
      </c>
      <c r="D229" s="2" t="s">
        <v>264</v>
      </c>
      <c r="E229" s="2" t="s">
        <v>288</v>
      </c>
      <c r="F229" s="2"/>
      <c r="G229" s="2" t="s">
        <v>21</v>
      </c>
      <c r="H229" s="2" t="s">
        <v>175</v>
      </c>
      <c r="I229" s="2" t="s">
        <v>23</v>
      </c>
      <c r="J229" s="2">
        <v>105</v>
      </c>
      <c r="K229" s="2">
        <v>86</v>
      </c>
      <c r="L229" s="2">
        <v>80</v>
      </c>
      <c r="M229" s="2">
        <v>93.5</v>
      </c>
      <c r="N229" s="2">
        <v>397</v>
      </c>
      <c r="O229" s="2">
        <v>33</v>
      </c>
      <c r="P229" s="2"/>
      <c r="Q229" s="2" t="s">
        <v>46</v>
      </c>
      <c r="R229" s="6">
        <f t="shared" si="9"/>
        <v>1.4487315508021391E-2</v>
      </c>
      <c r="S229" s="4">
        <f t="shared" si="10"/>
        <v>1.4487315508021391E-2</v>
      </c>
      <c r="T229" s="4">
        <f t="shared" si="11"/>
        <v>3.1708247659199919E-2</v>
      </c>
    </row>
    <row r="230" spans="1:20" ht="45.75" thickBot="1" x14ac:dyDescent="0.3">
      <c r="A230" s="2">
        <v>2000849</v>
      </c>
      <c r="B230" s="2" t="s">
        <v>17</v>
      </c>
      <c r="C230" s="2" t="s">
        <v>289</v>
      </c>
      <c r="D230" s="2" t="s">
        <v>290</v>
      </c>
      <c r="E230" s="2" t="s">
        <v>291</v>
      </c>
      <c r="F230" s="2"/>
      <c r="G230" s="2" t="s">
        <v>21</v>
      </c>
      <c r="H230" s="2" t="s">
        <v>266</v>
      </c>
      <c r="I230" s="2" t="s">
        <v>23</v>
      </c>
      <c r="J230" s="2">
        <v>66</v>
      </c>
      <c r="K230" s="2">
        <v>54</v>
      </c>
      <c r="L230" s="2">
        <v>80</v>
      </c>
      <c r="M230" s="2">
        <v>56.8</v>
      </c>
      <c r="N230" s="2">
        <v>399</v>
      </c>
      <c r="O230" s="2">
        <v>34</v>
      </c>
      <c r="P230" s="2" t="s">
        <v>24</v>
      </c>
      <c r="Q230" s="2"/>
      <c r="R230" s="6">
        <f t="shared" si="9"/>
        <v>2.3968098591549296E-2</v>
      </c>
      <c r="S230" s="4">
        <f t="shared" si="10"/>
        <v>2.3968098591549296E-2</v>
      </c>
      <c r="T230" s="4">
        <f t="shared" si="11"/>
        <v>3.256850934060955E-2</v>
      </c>
    </row>
    <row r="231" spans="1:20" ht="45.75" thickBot="1" x14ac:dyDescent="0.3">
      <c r="A231" s="2">
        <v>2000850</v>
      </c>
      <c r="B231" s="2" t="s">
        <v>17</v>
      </c>
      <c r="C231" s="2" t="s">
        <v>289</v>
      </c>
      <c r="D231" s="2" t="s">
        <v>290</v>
      </c>
      <c r="E231" s="2" t="s">
        <v>292</v>
      </c>
      <c r="F231" s="2"/>
      <c r="G231" s="2" t="s">
        <v>21</v>
      </c>
      <c r="H231" s="2" t="s">
        <v>266</v>
      </c>
      <c r="I231" s="2" t="s">
        <v>23</v>
      </c>
      <c r="J231" s="2">
        <v>66</v>
      </c>
      <c r="K231" s="2">
        <v>54</v>
      </c>
      <c r="L231" s="2">
        <v>80</v>
      </c>
      <c r="M231" s="2">
        <v>55.5</v>
      </c>
      <c r="N231" s="2">
        <v>439</v>
      </c>
      <c r="O231" s="2">
        <v>34</v>
      </c>
      <c r="P231" s="2" t="s">
        <v>24</v>
      </c>
      <c r="Q231" s="2"/>
      <c r="R231" s="6">
        <f t="shared" si="9"/>
        <v>2.6988612612612612E-2</v>
      </c>
      <c r="S231" s="4">
        <f t="shared" si="10"/>
        <v>2.6988612612612612E-2</v>
      </c>
      <c r="T231" s="4">
        <f t="shared" si="11"/>
        <v>3.2843101524342576E-2</v>
      </c>
    </row>
    <row r="232" spans="1:20" ht="45.75" thickBot="1" x14ac:dyDescent="0.3">
      <c r="A232" s="2">
        <v>2000848</v>
      </c>
      <c r="B232" s="2" t="s">
        <v>17</v>
      </c>
      <c r="C232" s="2" t="s">
        <v>289</v>
      </c>
      <c r="D232" s="2" t="s">
        <v>290</v>
      </c>
      <c r="E232" s="2" t="s">
        <v>293</v>
      </c>
      <c r="F232" s="2"/>
      <c r="G232" s="2" t="s">
        <v>21</v>
      </c>
      <c r="H232" s="2" t="s">
        <v>266</v>
      </c>
      <c r="I232" s="2" t="s">
        <v>23</v>
      </c>
      <c r="J232" s="2">
        <v>66</v>
      </c>
      <c r="K232" s="2">
        <v>53</v>
      </c>
      <c r="L232" s="2">
        <v>80</v>
      </c>
      <c r="M232" s="2">
        <v>54.7</v>
      </c>
      <c r="N232" s="2">
        <v>704</v>
      </c>
      <c r="O232" s="2">
        <v>36</v>
      </c>
      <c r="P232" s="2" t="s">
        <v>24</v>
      </c>
      <c r="Q232" s="2"/>
      <c r="R232" s="6">
        <f t="shared" si="9"/>
        <v>4.391312614259598E-2</v>
      </c>
      <c r="S232" s="4">
        <f t="shared" si="10"/>
        <v>4.391312614259598E-2</v>
      </c>
      <c r="T232" s="4">
        <f t="shared" si="11"/>
        <v>3.2846365904619618E-2</v>
      </c>
    </row>
    <row r="233" spans="1:20" ht="45.75" thickBot="1" x14ac:dyDescent="0.3">
      <c r="A233" s="2">
        <v>2000851</v>
      </c>
      <c r="B233" s="2" t="s">
        <v>17</v>
      </c>
      <c r="C233" s="2" t="s">
        <v>289</v>
      </c>
      <c r="D233" s="2" t="s">
        <v>290</v>
      </c>
      <c r="E233" s="2" t="s">
        <v>294</v>
      </c>
      <c r="F233" s="2"/>
      <c r="G233" s="2" t="s">
        <v>21</v>
      </c>
      <c r="H233" s="2" t="s">
        <v>266</v>
      </c>
      <c r="I233" s="2" t="s">
        <v>23</v>
      </c>
      <c r="J233" s="2">
        <v>88</v>
      </c>
      <c r="K233" s="2">
        <v>71</v>
      </c>
      <c r="L233" s="2">
        <v>80</v>
      </c>
      <c r="M233" s="2">
        <v>75.099999999999994</v>
      </c>
      <c r="N233" s="2">
        <v>685</v>
      </c>
      <c r="O233" s="2">
        <v>40</v>
      </c>
      <c r="P233" s="2" t="s">
        <v>24</v>
      </c>
      <c r="Q233" s="2"/>
      <c r="R233" s="6">
        <f t="shared" si="9"/>
        <v>3.1121438082556591E-2</v>
      </c>
      <c r="S233" s="4">
        <f t="shared" si="10"/>
        <v>3.1121438082556591E-2</v>
      </c>
      <c r="T233" s="4">
        <f t="shared" si="11"/>
        <v>3.2846365904619611E-2</v>
      </c>
    </row>
    <row r="234" spans="1:20" ht="45.75" thickBot="1" x14ac:dyDescent="0.3">
      <c r="A234" s="2">
        <v>2000852</v>
      </c>
      <c r="B234" s="2" t="s">
        <v>17</v>
      </c>
      <c r="C234" s="2" t="s">
        <v>289</v>
      </c>
      <c r="D234" s="2" t="s">
        <v>290</v>
      </c>
      <c r="E234" s="2" t="s">
        <v>295</v>
      </c>
      <c r="F234" s="2"/>
      <c r="G234" s="2" t="s">
        <v>21</v>
      </c>
      <c r="H234" s="2" t="s">
        <v>266</v>
      </c>
      <c r="I234" s="2" t="s">
        <v>23</v>
      </c>
      <c r="J234" s="2">
        <v>88</v>
      </c>
      <c r="K234" s="2">
        <v>71</v>
      </c>
      <c r="L234" s="2">
        <v>80</v>
      </c>
      <c r="M234" s="2">
        <v>74.3</v>
      </c>
      <c r="N234" s="2">
        <v>711</v>
      </c>
      <c r="O234" s="2">
        <v>38</v>
      </c>
      <c r="P234" s="2" t="s">
        <v>24</v>
      </c>
      <c r="Q234" s="2"/>
      <c r="R234" s="6">
        <f t="shared" si="9"/>
        <v>3.2650497981157468E-2</v>
      </c>
      <c r="S234" s="4">
        <f t="shared" si="10"/>
        <v>3.2650497981157468E-2</v>
      </c>
      <c r="T234" s="4">
        <f t="shared" si="11"/>
        <v>3.4014156292836391E-2</v>
      </c>
    </row>
    <row r="235" spans="1:20" ht="45.75" thickBot="1" x14ac:dyDescent="0.3">
      <c r="A235" s="2">
        <v>2000853</v>
      </c>
      <c r="B235" s="2" t="s">
        <v>17</v>
      </c>
      <c r="C235" s="2" t="s">
        <v>289</v>
      </c>
      <c r="D235" s="2" t="s">
        <v>290</v>
      </c>
      <c r="E235" s="2" t="s">
        <v>296</v>
      </c>
      <c r="F235" s="2"/>
      <c r="G235" s="2" t="s">
        <v>21</v>
      </c>
      <c r="H235" s="2" t="s">
        <v>266</v>
      </c>
      <c r="I235" s="2" t="s">
        <v>23</v>
      </c>
      <c r="J235" s="2">
        <v>88</v>
      </c>
      <c r="K235" s="2">
        <v>71</v>
      </c>
      <c r="L235" s="2">
        <v>80</v>
      </c>
      <c r="M235" s="2">
        <v>72.3</v>
      </c>
      <c r="N235" s="2">
        <v>1047</v>
      </c>
      <c r="O235" s="2">
        <v>38</v>
      </c>
      <c r="P235" s="2" t="s">
        <v>24</v>
      </c>
      <c r="Q235" s="2"/>
      <c r="R235" s="6">
        <f t="shared" si="9"/>
        <v>4.9410290456431534E-2</v>
      </c>
      <c r="S235" s="4">
        <f t="shared" si="10"/>
        <v>4.9410290456431534E-2</v>
      </c>
      <c r="T235" s="4">
        <f t="shared" si="11"/>
        <v>3.3875150847509042E-2</v>
      </c>
    </row>
    <row r="236" spans="1:20" ht="45.75" thickBot="1" x14ac:dyDescent="0.3">
      <c r="A236" s="2">
        <v>2000854</v>
      </c>
      <c r="B236" s="2" t="s">
        <v>17</v>
      </c>
      <c r="C236" s="2" t="s">
        <v>289</v>
      </c>
      <c r="D236" s="2" t="s">
        <v>290</v>
      </c>
      <c r="E236" s="2" t="s">
        <v>297</v>
      </c>
      <c r="F236" s="2"/>
      <c r="G236" s="2" t="s">
        <v>21</v>
      </c>
      <c r="H236" s="2" t="s">
        <v>266</v>
      </c>
      <c r="I236" s="2" t="s">
        <v>23</v>
      </c>
      <c r="J236" s="2">
        <v>110</v>
      </c>
      <c r="K236" s="2">
        <v>89</v>
      </c>
      <c r="L236" s="2">
        <v>80</v>
      </c>
      <c r="M236" s="2">
        <v>94.8</v>
      </c>
      <c r="N236" s="2">
        <v>775</v>
      </c>
      <c r="O236" s="2">
        <v>42</v>
      </c>
      <c r="P236" s="2" t="s">
        <v>24</v>
      </c>
      <c r="Q236" s="2"/>
      <c r="R236" s="6">
        <f t="shared" si="9"/>
        <v>2.7893459915611814E-2</v>
      </c>
      <c r="S236" s="4">
        <f t="shared" si="10"/>
        <v>2.7893459915611814E-2</v>
      </c>
      <c r="T236" s="4">
        <f t="shared" si="11"/>
        <v>3.2211800009802137E-2</v>
      </c>
    </row>
    <row r="237" spans="1:20" ht="45.75" thickBot="1" x14ac:dyDescent="0.3">
      <c r="A237" s="2">
        <v>2000855</v>
      </c>
      <c r="B237" s="2" t="s">
        <v>17</v>
      </c>
      <c r="C237" s="2" t="s">
        <v>289</v>
      </c>
      <c r="D237" s="2" t="s">
        <v>290</v>
      </c>
      <c r="E237" s="2" t="s">
        <v>298</v>
      </c>
      <c r="F237" s="2"/>
      <c r="G237" s="2" t="s">
        <v>21</v>
      </c>
      <c r="H237" s="2" t="s">
        <v>266</v>
      </c>
      <c r="I237" s="2" t="s">
        <v>23</v>
      </c>
      <c r="J237" s="2">
        <v>110</v>
      </c>
      <c r="K237" s="2">
        <v>89</v>
      </c>
      <c r="L237" s="2">
        <v>80</v>
      </c>
      <c r="M237" s="2">
        <v>94.5</v>
      </c>
      <c r="N237" s="2">
        <v>818</v>
      </c>
      <c r="O237" s="2">
        <v>44</v>
      </c>
      <c r="P237" s="2" t="s">
        <v>24</v>
      </c>
      <c r="Q237" s="2"/>
      <c r="R237" s="6">
        <f t="shared" ref="R237:R268" si="12">N237*3412/(M237*1000000)</f>
        <v>2.9534560846560847E-2</v>
      </c>
      <c r="S237" s="4">
        <f t="shared" si="10"/>
        <v>2.9534560846560847E-2</v>
      </c>
      <c r="T237" s="4">
        <f t="shared" si="11"/>
        <v>3.2644258015760833E-2</v>
      </c>
    </row>
    <row r="238" spans="1:20" ht="45.75" thickBot="1" x14ac:dyDescent="0.3">
      <c r="A238" s="2">
        <v>2000856</v>
      </c>
      <c r="B238" s="2" t="s">
        <v>17</v>
      </c>
      <c r="C238" s="2" t="s">
        <v>289</v>
      </c>
      <c r="D238" s="2" t="s">
        <v>290</v>
      </c>
      <c r="E238" s="2" t="s">
        <v>299</v>
      </c>
      <c r="F238" s="2"/>
      <c r="G238" s="2" t="s">
        <v>21</v>
      </c>
      <c r="H238" s="2" t="s">
        <v>266</v>
      </c>
      <c r="I238" s="2" t="s">
        <v>23</v>
      </c>
      <c r="J238" s="2">
        <v>110</v>
      </c>
      <c r="K238" s="2">
        <v>89</v>
      </c>
      <c r="L238" s="2">
        <v>80</v>
      </c>
      <c r="M238" s="2">
        <v>90.9</v>
      </c>
      <c r="N238" s="2">
        <v>1195</v>
      </c>
      <c r="O238" s="2">
        <v>42</v>
      </c>
      <c r="P238" s="2" t="s">
        <v>24</v>
      </c>
      <c r="Q238" s="2"/>
      <c r="R238" s="6">
        <f t="shared" si="12"/>
        <v>4.4855225522552257E-2</v>
      </c>
      <c r="S238" s="4">
        <f t="shared" si="10"/>
        <v>4.4855225522552257E-2</v>
      </c>
      <c r="T238" s="4">
        <f t="shared" si="11"/>
        <v>3.2931175088677905E-2</v>
      </c>
    </row>
    <row r="239" spans="1:20" ht="45.75" thickBot="1" x14ac:dyDescent="0.3">
      <c r="A239" s="2">
        <v>2000868</v>
      </c>
      <c r="B239" s="2" t="s">
        <v>17</v>
      </c>
      <c r="C239" s="2" t="s">
        <v>289</v>
      </c>
      <c r="D239" s="2" t="s">
        <v>290</v>
      </c>
      <c r="E239" s="2" t="s">
        <v>300</v>
      </c>
      <c r="F239" s="2"/>
      <c r="G239" s="2" t="s">
        <v>21</v>
      </c>
      <c r="H239" s="2" t="s">
        <v>22</v>
      </c>
      <c r="I239" s="2" t="s">
        <v>23</v>
      </c>
      <c r="J239" s="2">
        <v>66</v>
      </c>
      <c r="K239" s="2">
        <v>54</v>
      </c>
      <c r="L239" s="2">
        <v>80</v>
      </c>
      <c r="M239" s="2">
        <v>56.8</v>
      </c>
      <c r="N239" s="2">
        <v>399</v>
      </c>
      <c r="O239" s="2">
        <v>34</v>
      </c>
      <c r="P239" s="2" t="s">
        <v>24</v>
      </c>
      <c r="Q239" s="2"/>
      <c r="R239" s="6">
        <f t="shared" si="12"/>
        <v>2.3968098591549296E-2</v>
      </c>
      <c r="S239" s="4">
        <f t="shared" si="10"/>
        <v>2.3968098591549296E-2</v>
      </c>
      <c r="T239" s="4">
        <f t="shared" si="11"/>
        <v>3.3345271900848746E-2</v>
      </c>
    </row>
    <row r="240" spans="1:20" ht="45.75" thickBot="1" x14ac:dyDescent="0.3">
      <c r="A240" s="2">
        <v>2000864</v>
      </c>
      <c r="B240" s="2" t="s">
        <v>17</v>
      </c>
      <c r="C240" s="2" t="s">
        <v>289</v>
      </c>
      <c r="D240" s="2" t="s">
        <v>290</v>
      </c>
      <c r="E240" s="2" t="s">
        <v>301</v>
      </c>
      <c r="F240" s="2"/>
      <c r="G240" s="2" t="s">
        <v>21</v>
      </c>
      <c r="H240" s="2" t="s">
        <v>175</v>
      </c>
      <c r="I240" s="2" t="s">
        <v>23</v>
      </c>
      <c r="J240" s="2">
        <v>63</v>
      </c>
      <c r="K240" s="2">
        <v>51</v>
      </c>
      <c r="L240" s="2">
        <v>80</v>
      </c>
      <c r="M240" s="2">
        <v>56.7</v>
      </c>
      <c r="N240" s="2">
        <v>398</v>
      </c>
      <c r="O240" s="2">
        <v>34</v>
      </c>
      <c r="P240" s="2" t="s">
        <v>24</v>
      </c>
      <c r="Q240" s="2"/>
      <c r="R240" s="6">
        <f t="shared" si="12"/>
        <v>2.3950194003527336E-2</v>
      </c>
      <c r="S240" s="4">
        <f t="shared" si="10"/>
        <v>2.3950194003527336E-2</v>
      </c>
      <c r="T240" s="4">
        <f t="shared" si="11"/>
        <v>3.5655374049091741E-2</v>
      </c>
    </row>
    <row r="241" spans="1:20" ht="45.75" thickBot="1" x14ac:dyDescent="0.3">
      <c r="A241" s="2">
        <v>2000869</v>
      </c>
      <c r="B241" s="2" t="s">
        <v>17</v>
      </c>
      <c r="C241" s="2" t="s">
        <v>289</v>
      </c>
      <c r="D241" s="2" t="s">
        <v>290</v>
      </c>
      <c r="E241" s="2" t="s">
        <v>302</v>
      </c>
      <c r="F241" s="2"/>
      <c r="G241" s="2" t="s">
        <v>21</v>
      </c>
      <c r="H241" s="2" t="s">
        <v>22</v>
      </c>
      <c r="I241" s="2" t="s">
        <v>23</v>
      </c>
      <c r="J241" s="2">
        <v>66</v>
      </c>
      <c r="K241" s="2">
        <v>54</v>
      </c>
      <c r="L241" s="2">
        <v>80</v>
      </c>
      <c r="M241" s="2">
        <v>55.5</v>
      </c>
      <c r="N241" s="2">
        <v>439</v>
      </c>
      <c r="O241" s="2">
        <v>34</v>
      </c>
      <c r="P241" s="2" t="s">
        <v>24</v>
      </c>
      <c r="Q241" s="2"/>
      <c r="R241" s="6">
        <f t="shared" si="12"/>
        <v>2.6988612612612612E-2</v>
      </c>
      <c r="S241" s="4">
        <f t="shared" si="10"/>
        <v>2.6988612612612612E-2</v>
      </c>
      <c r="T241" s="4">
        <f t="shared" si="11"/>
        <v>3.601385276837215E-2</v>
      </c>
    </row>
    <row r="242" spans="1:20" ht="45.75" thickBot="1" x14ac:dyDescent="0.3">
      <c r="A242" s="2">
        <v>2000865</v>
      </c>
      <c r="B242" s="2" t="s">
        <v>17</v>
      </c>
      <c r="C242" s="2" t="s">
        <v>289</v>
      </c>
      <c r="D242" s="2" t="s">
        <v>290</v>
      </c>
      <c r="E242" s="2" t="s">
        <v>303</v>
      </c>
      <c r="F242" s="2"/>
      <c r="G242" s="2" t="s">
        <v>21</v>
      </c>
      <c r="H242" s="2" t="s">
        <v>175</v>
      </c>
      <c r="I242" s="2" t="s">
        <v>23</v>
      </c>
      <c r="J242" s="2">
        <v>63</v>
      </c>
      <c r="K242" s="2">
        <v>51</v>
      </c>
      <c r="L242" s="2">
        <v>80</v>
      </c>
      <c r="M242" s="2">
        <v>55.3</v>
      </c>
      <c r="N242" s="2">
        <v>438</v>
      </c>
      <c r="O242" s="2">
        <v>34</v>
      </c>
      <c r="P242" s="2" t="s">
        <v>24</v>
      </c>
      <c r="Q242" s="2"/>
      <c r="R242" s="6">
        <f t="shared" si="12"/>
        <v>2.7024520795660038E-2</v>
      </c>
      <c r="S242" s="4">
        <f t="shared" si="10"/>
        <v>2.7024520795660038E-2</v>
      </c>
      <c r="T242" s="4">
        <f t="shared" si="11"/>
        <v>3.6094914892960697E-2</v>
      </c>
    </row>
    <row r="243" spans="1:20" ht="45.75" thickBot="1" x14ac:dyDescent="0.3">
      <c r="A243" s="2">
        <v>2000867</v>
      </c>
      <c r="B243" s="2" t="s">
        <v>17</v>
      </c>
      <c r="C243" s="2" t="s">
        <v>289</v>
      </c>
      <c r="D243" s="2" t="s">
        <v>290</v>
      </c>
      <c r="E243" s="2" t="s">
        <v>304</v>
      </c>
      <c r="F243" s="2"/>
      <c r="G243" s="2" t="s">
        <v>21</v>
      </c>
      <c r="H243" s="2" t="s">
        <v>22</v>
      </c>
      <c r="I243" s="2" t="s">
        <v>23</v>
      </c>
      <c r="J243" s="2">
        <v>66</v>
      </c>
      <c r="K243" s="2">
        <v>53</v>
      </c>
      <c r="L243" s="2">
        <v>80</v>
      </c>
      <c r="M243" s="2">
        <v>54.7</v>
      </c>
      <c r="N243" s="2">
        <v>704</v>
      </c>
      <c r="O243" s="2">
        <v>36</v>
      </c>
      <c r="P243" s="2" t="s">
        <v>24</v>
      </c>
      <c r="Q243" s="2"/>
      <c r="R243" s="6">
        <f t="shared" si="12"/>
        <v>4.391312614259598E-2</v>
      </c>
      <c r="S243" s="4">
        <f t="shared" si="10"/>
        <v>4.391312614259598E-2</v>
      </c>
      <c r="T243" s="4">
        <f t="shared" si="11"/>
        <v>3.63231003521335E-2</v>
      </c>
    </row>
    <row r="244" spans="1:20" ht="45.75" thickBot="1" x14ac:dyDescent="0.3">
      <c r="A244" s="2">
        <v>2000866</v>
      </c>
      <c r="B244" s="2" t="s">
        <v>17</v>
      </c>
      <c r="C244" s="2" t="s">
        <v>289</v>
      </c>
      <c r="D244" s="2" t="s">
        <v>290</v>
      </c>
      <c r="E244" s="2" t="s">
        <v>305</v>
      </c>
      <c r="F244" s="2"/>
      <c r="G244" s="2" t="s">
        <v>21</v>
      </c>
      <c r="H244" s="2" t="s">
        <v>175</v>
      </c>
      <c r="I244" s="2" t="s">
        <v>23</v>
      </c>
      <c r="J244" s="2">
        <v>63</v>
      </c>
      <c r="K244" s="2">
        <v>51</v>
      </c>
      <c r="L244" s="2">
        <v>80</v>
      </c>
      <c r="M244" s="2">
        <v>54.4</v>
      </c>
      <c r="N244" s="2">
        <v>701</v>
      </c>
      <c r="O244" s="2">
        <v>36</v>
      </c>
      <c r="P244" s="2" t="s">
        <v>24</v>
      </c>
      <c r="Q244" s="2"/>
      <c r="R244" s="6">
        <f t="shared" si="12"/>
        <v>4.3967132352941175E-2</v>
      </c>
      <c r="S244" s="4">
        <f t="shared" si="10"/>
        <v>4.3967132352941175E-2</v>
      </c>
      <c r="T244" s="4">
        <f t="shared" si="11"/>
        <v>3.5017923279529233E-2</v>
      </c>
    </row>
    <row r="245" spans="1:20" ht="45.75" thickBot="1" x14ac:dyDescent="0.3">
      <c r="A245" s="2">
        <v>2000873</v>
      </c>
      <c r="B245" s="2" t="s">
        <v>17</v>
      </c>
      <c r="C245" s="2" t="s">
        <v>289</v>
      </c>
      <c r="D245" s="2" t="s">
        <v>290</v>
      </c>
      <c r="E245" s="2" t="s">
        <v>306</v>
      </c>
      <c r="F245" s="2"/>
      <c r="G245" s="2" t="s">
        <v>21</v>
      </c>
      <c r="H245" s="2" t="s">
        <v>22</v>
      </c>
      <c r="I245" s="2" t="s">
        <v>23</v>
      </c>
      <c r="J245" s="2">
        <v>88</v>
      </c>
      <c r="K245" s="2">
        <v>71</v>
      </c>
      <c r="L245" s="2">
        <v>80</v>
      </c>
      <c r="M245" s="2">
        <v>75.099999999999994</v>
      </c>
      <c r="N245" s="2">
        <v>685</v>
      </c>
      <c r="O245" s="2">
        <v>40</v>
      </c>
      <c r="P245" s="2" t="s">
        <v>24</v>
      </c>
      <c r="Q245" s="2"/>
      <c r="R245" s="6">
        <f t="shared" si="12"/>
        <v>3.1121438082556591E-2</v>
      </c>
      <c r="S245" s="4">
        <f t="shared" si="10"/>
        <v>3.1121438082556591E-2</v>
      </c>
      <c r="T245" s="4">
        <f t="shared" si="11"/>
        <v>3.5098659022221146E-2</v>
      </c>
    </row>
    <row r="246" spans="1:20" ht="45.75" thickBot="1" x14ac:dyDescent="0.3">
      <c r="A246" s="2">
        <v>2000870</v>
      </c>
      <c r="B246" s="2" t="s">
        <v>17</v>
      </c>
      <c r="C246" s="2" t="s">
        <v>289</v>
      </c>
      <c r="D246" s="2" t="s">
        <v>290</v>
      </c>
      <c r="E246" s="2" t="s">
        <v>307</v>
      </c>
      <c r="F246" s="2"/>
      <c r="G246" s="2" t="s">
        <v>21</v>
      </c>
      <c r="H246" s="2" t="s">
        <v>175</v>
      </c>
      <c r="I246" s="2" t="s">
        <v>23</v>
      </c>
      <c r="J246" s="2">
        <v>84</v>
      </c>
      <c r="K246" s="2">
        <v>68</v>
      </c>
      <c r="L246" s="2">
        <v>80</v>
      </c>
      <c r="M246" s="2">
        <v>74.900000000000006</v>
      </c>
      <c r="N246" s="2">
        <v>683</v>
      </c>
      <c r="O246" s="2">
        <v>40</v>
      </c>
      <c r="P246" s="2" t="s">
        <v>24</v>
      </c>
      <c r="Q246" s="2"/>
      <c r="R246" s="6">
        <f t="shared" si="12"/>
        <v>3.111343124165554E-2</v>
      </c>
      <c r="S246" s="4">
        <f t="shared" si="10"/>
        <v>3.111343124165554E-2</v>
      </c>
      <c r="T246" s="4">
        <f t="shared" si="11"/>
        <v>3.6348071230687881E-2</v>
      </c>
    </row>
    <row r="247" spans="1:20" ht="45.75" thickBot="1" x14ac:dyDescent="0.3">
      <c r="A247" s="2">
        <v>2000874</v>
      </c>
      <c r="B247" s="2" t="s">
        <v>17</v>
      </c>
      <c r="C247" s="2" t="s">
        <v>289</v>
      </c>
      <c r="D247" s="2" t="s">
        <v>290</v>
      </c>
      <c r="E247" s="2" t="s">
        <v>308</v>
      </c>
      <c r="F247" s="2"/>
      <c r="G247" s="2" t="s">
        <v>21</v>
      </c>
      <c r="H247" s="2" t="s">
        <v>22</v>
      </c>
      <c r="I247" s="2" t="s">
        <v>23</v>
      </c>
      <c r="J247" s="2">
        <v>88</v>
      </c>
      <c r="K247" s="2">
        <v>71</v>
      </c>
      <c r="L247" s="2">
        <v>80</v>
      </c>
      <c r="M247" s="2">
        <v>74.3</v>
      </c>
      <c r="N247" s="2">
        <v>711</v>
      </c>
      <c r="O247" s="2">
        <v>38</v>
      </c>
      <c r="P247" s="2" t="s">
        <v>24</v>
      </c>
      <c r="Q247" s="2"/>
      <c r="R247" s="6">
        <f t="shared" si="12"/>
        <v>3.2650497981157468E-2</v>
      </c>
      <c r="S247" s="4">
        <f t="shared" si="10"/>
        <v>3.2650497981157468E-2</v>
      </c>
      <c r="T247" s="4">
        <f t="shared" si="11"/>
        <v>3.4393481038758715E-2</v>
      </c>
    </row>
    <row r="248" spans="1:20" ht="45.75" thickBot="1" x14ac:dyDescent="0.3">
      <c r="A248" s="2">
        <v>2000871</v>
      </c>
      <c r="B248" s="2" t="s">
        <v>17</v>
      </c>
      <c r="C248" s="2" t="s">
        <v>289</v>
      </c>
      <c r="D248" s="2" t="s">
        <v>290</v>
      </c>
      <c r="E248" s="2" t="s">
        <v>309</v>
      </c>
      <c r="F248" s="2"/>
      <c r="G248" s="2" t="s">
        <v>21</v>
      </c>
      <c r="H248" s="2" t="s">
        <v>175</v>
      </c>
      <c r="I248" s="2" t="s">
        <v>23</v>
      </c>
      <c r="J248" s="2">
        <v>84</v>
      </c>
      <c r="K248" s="2">
        <v>68</v>
      </c>
      <c r="L248" s="2">
        <v>80</v>
      </c>
      <c r="M248" s="2">
        <v>74</v>
      </c>
      <c r="N248" s="2">
        <v>709</v>
      </c>
      <c r="O248" s="2">
        <v>38</v>
      </c>
      <c r="P248" s="2" t="s">
        <v>24</v>
      </c>
      <c r="Q248" s="2"/>
      <c r="R248" s="6">
        <f t="shared" si="12"/>
        <v>3.2690648648648651E-2</v>
      </c>
      <c r="S248" s="4">
        <f t="shared" si="10"/>
        <v>3.2690648648648651E-2</v>
      </c>
      <c r="T248" s="4">
        <f t="shared" si="11"/>
        <v>3.2325139583825623E-2</v>
      </c>
    </row>
    <row r="249" spans="1:20" ht="45.75" thickBot="1" x14ac:dyDescent="0.3">
      <c r="A249" s="2">
        <v>2000875</v>
      </c>
      <c r="B249" s="2" t="s">
        <v>17</v>
      </c>
      <c r="C249" s="2" t="s">
        <v>289</v>
      </c>
      <c r="D249" s="2" t="s">
        <v>290</v>
      </c>
      <c r="E249" s="2" t="s">
        <v>310</v>
      </c>
      <c r="F249" s="2"/>
      <c r="G249" s="2" t="s">
        <v>21</v>
      </c>
      <c r="H249" s="2" t="s">
        <v>22</v>
      </c>
      <c r="I249" s="2" t="s">
        <v>23</v>
      </c>
      <c r="J249" s="2">
        <v>88</v>
      </c>
      <c r="K249" s="2">
        <v>71</v>
      </c>
      <c r="L249" s="2">
        <v>80</v>
      </c>
      <c r="M249" s="2">
        <v>72.3</v>
      </c>
      <c r="N249" s="2">
        <v>1047</v>
      </c>
      <c r="O249" s="2">
        <v>38</v>
      </c>
      <c r="P249" s="2" t="s">
        <v>24</v>
      </c>
      <c r="Q249" s="2"/>
      <c r="R249" s="6">
        <f t="shared" si="12"/>
        <v>4.9410290456431534E-2</v>
      </c>
      <c r="S249" s="4">
        <f t="shared" si="10"/>
        <v>4.9410290456431534E-2</v>
      </c>
      <c r="T249" s="4">
        <f t="shared" si="11"/>
        <v>3.0670790327612975E-2</v>
      </c>
    </row>
    <row r="250" spans="1:20" ht="45.75" thickBot="1" x14ac:dyDescent="0.3">
      <c r="A250" s="2">
        <v>2000872</v>
      </c>
      <c r="B250" s="2" t="s">
        <v>17</v>
      </c>
      <c r="C250" s="2" t="s">
        <v>289</v>
      </c>
      <c r="D250" s="2" t="s">
        <v>290</v>
      </c>
      <c r="E250" s="2" t="s">
        <v>311</v>
      </c>
      <c r="F250" s="2"/>
      <c r="G250" s="2" t="s">
        <v>21</v>
      </c>
      <c r="H250" s="2" t="s">
        <v>175</v>
      </c>
      <c r="I250" s="2" t="s">
        <v>23</v>
      </c>
      <c r="J250" s="2">
        <v>84</v>
      </c>
      <c r="K250" s="2">
        <v>68</v>
      </c>
      <c r="L250" s="2">
        <v>80</v>
      </c>
      <c r="M250" s="2">
        <v>72</v>
      </c>
      <c r="N250" s="2">
        <v>1042</v>
      </c>
      <c r="O250" s="2">
        <v>38</v>
      </c>
      <c r="P250" s="2" t="s">
        <v>24</v>
      </c>
      <c r="Q250" s="2"/>
      <c r="R250" s="6">
        <f t="shared" si="12"/>
        <v>4.937922222222222E-2</v>
      </c>
      <c r="S250" s="4">
        <f t="shared" si="10"/>
        <v>4.937922222222222E-2</v>
      </c>
      <c r="T250" s="4">
        <f t="shared" si="11"/>
        <v>2.7052849297976907E-2</v>
      </c>
    </row>
    <row r="251" spans="1:20" ht="45.75" thickBot="1" x14ac:dyDescent="0.3">
      <c r="A251" s="2">
        <v>2000879</v>
      </c>
      <c r="B251" s="2" t="s">
        <v>17</v>
      </c>
      <c r="C251" s="2" t="s">
        <v>289</v>
      </c>
      <c r="D251" s="2" t="s">
        <v>290</v>
      </c>
      <c r="E251" s="2" t="s">
        <v>312</v>
      </c>
      <c r="F251" s="2"/>
      <c r="G251" s="2" t="s">
        <v>21</v>
      </c>
      <c r="H251" s="2" t="s">
        <v>22</v>
      </c>
      <c r="I251" s="2" t="s">
        <v>23</v>
      </c>
      <c r="J251" s="2">
        <v>110</v>
      </c>
      <c r="K251" s="2">
        <v>89</v>
      </c>
      <c r="L251" s="2">
        <v>80</v>
      </c>
      <c r="M251" s="2">
        <v>94.8</v>
      </c>
      <c r="N251" s="2">
        <v>775</v>
      </c>
      <c r="O251" s="2">
        <v>42</v>
      </c>
      <c r="P251" s="2" t="s">
        <v>24</v>
      </c>
      <c r="Q251" s="2"/>
      <c r="R251" s="6">
        <f t="shared" si="12"/>
        <v>2.7893459915611814E-2</v>
      </c>
      <c r="S251" s="4">
        <f t="shared" si="10"/>
        <v>2.7893459915611814E-2</v>
      </c>
      <c r="T251" s="4">
        <f t="shared" si="11"/>
        <v>2.342844740447745E-2</v>
      </c>
    </row>
    <row r="252" spans="1:20" ht="45.75" thickBot="1" x14ac:dyDescent="0.3">
      <c r="A252" s="2">
        <v>2000876</v>
      </c>
      <c r="B252" s="2" t="s">
        <v>17</v>
      </c>
      <c r="C252" s="2" t="s">
        <v>289</v>
      </c>
      <c r="D252" s="2" t="s">
        <v>290</v>
      </c>
      <c r="E252" s="2" t="s">
        <v>313</v>
      </c>
      <c r="F252" s="2"/>
      <c r="G252" s="2" t="s">
        <v>21</v>
      </c>
      <c r="H252" s="2" t="s">
        <v>175</v>
      </c>
      <c r="I252" s="2" t="s">
        <v>23</v>
      </c>
      <c r="J252" s="2">
        <v>105</v>
      </c>
      <c r="K252" s="2">
        <v>85</v>
      </c>
      <c r="L252" s="2">
        <v>80</v>
      </c>
      <c r="M252" s="2">
        <v>94.6</v>
      </c>
      <c r="N252" s="2">
        <v>773</v>
      </c>
      <c r="O252" s="2">
        <v>42</v>
      </c>
      <c r="P252" s="2" t="s">
        <v>24</v>
      </c>
      <c r="Q252" s="2"/>
      <c r="R252" s="6">
        <f t="shared" si="12"/>
        <v>2.7880295983086681E-2</v>
      </c>
      <c r="S252" s="4">
        <f t="shared" si="10"/>
        <v>2.7880295983086681E-2</v>
      </c>
      <c r="T252" s="4">
        <f t="shared" si="11"/>
        <v>2.1792563955503056E-2</v>
      </c>
    </row>
    <row r="253" spans="1:20" ht="45.75" thickBot="1" x14ac:dyDescent="0.3">
      <c r="A253" s="2">
        <v>2000880</v>
      </c>
      <c r="B253" s="2" t="s">
        <v>17</v>
      </c>
      <c r="C253" s="2" t="s">
        <v>289</v>
      </c>
      <c r="D253" s="2" t="s">
        <v>290</v>
      </c>
      <c r="E253" s="2" t="s">
        <v>314</v>
      </c>
      <c r="F253" s="2"/>
      <c r="G253" s="2" t="s">
        <v>21</v>
      </c>
      <c r="H253" s="2" t="s">
        <v>22</v>
      </c>
      <c r="I253" s="2" t="s">
        <v>23</v>
      </c>
      <c r="J253" s="2">
        <v>110</v>
      </c>
      <c r="K253" s="2">
        <v>89</v>
      </c>
      <c r="L253" s="2">
        <v>80</v>
      </c>
      <c r="M253" s="2">
        <v>94.5</v>
      </c>
      <c r="N253" s="2">
        <v>818</v>
      </c>
      <c r="O253" s="2">
        <v>44</v>
      </c>
      <c r="P253" s="2" t="s">
        <v>24</v>
      </c>
      <c r="Q253" s="2"/>
      <c r="R253" s="6">
        <f t="shared" si="12"/>
        <v>2.9534560846560847E-2</v>
      </c>
      <c r="S253" s="4">
        <f t="shared" si="10"/>
        <v>2.9534560846560847E-2</v>
      </c>
      <c r="T253" s="4">
        <f t="shared" si="11"/>
        <v>2.0159033893006981E-2</v>
      </c>
    </row>
    <row r="254" spans="1:20" ht="45.75" thickBot="1" x14ac:dyDescent="0.3">
      <c r="A254" s="2">
        <v>2000877</v>
      </c>
      <c r="B254" s="2" t="s">
        <v>17</v>
      </c>
      <c r="C254" s="2" t="s">
        <v>289</v>
      </c>
      <c r="D254" s="2" t="s">
        <v>290</v>
      </c>
      <c r="E254" s="2" t="s">
        <v>315</v>
      </c>
      <c r="F254" s="2"/>
      <c r="G254" s="2" t="s">
        <v>21</v>
      </c>
      <c r="H254" s="2" t="s">
        <v>175</v>
      </c>
      <c r="I254" s="2" t="s">
        <v>23</v>
      </c>
      <c r="J254" s="2">
        <v>105</v>
      </c>
      <c r="K254" s="2">
        <v>85</v>
      </c>
      <c r="L254" s="2">
        <v>80</v>
      </c>
      <c r="M254" s="2">
        <v>94.2</v>
      </c>
      <c r="N254" s="2">
        <v>816</v>
      </c>
      <c r="O254" s="2">
        <v>44</v>
      </c>
      <c r="P254" s="2" t="s">
        <v>24</v>
      </c>
      <c r="Q254" s="2"/>
      <c r="R254" s="6">
        <f t="shared" si="12"/>
        <v>2.9556178343949045E-2</v>
      </c>
      <c r="S254" s="4">
        <f t="shared" si="10"/>
        <v>2.9556178343949045E-2</v>
      </c>
      <c r="T254" s="4">
        <f t="shared" si="11"/>
        <v>1.8791601709711402E-2</v>
      </c>
    </row>
    <row r="255" spans="1:20" ht="45.75" thickBot="1" x14ac:dyDescent="0.3">
      <c r="A255" s="2">
        <v>2000881</v>
      </c>
      <c r="B255" s="2" t="s">
        <v>17</v>
      </c>
      <c r="C255" s="2" t="s">
        <v>289</v>
      </c>
      <c r="D255" s="2" t="s">
        <v>290</v>
      </c>
      <c r="E255" s="2" t="s">
        <v>316</v>
      </c>
      <c r="F255" s="2"/>
      <c r="G255" s="2" t="s">
        <v>21</v>
      </c>
      <c r="H255" s="2" t="s">
        <v>22</v>
      </c>
      <c r="I255" s="2" t="s">
        <v>23</v>
      </c>
      <c r="J255" s="2">
        <v>110</v>
      </c>
      <c r="K255" s="2">
        <v>89</v>
      </c>
      <c r="L255" s="2">
        <v>80</v>
      </c>
      <c r="M255" s="2">
        <v>90.9</v>
      </c>
      <c r="N255" s="2">
        <v>1195</v>
      </c>
      <c r="O255" s="2">
        <v>42</v>
      </c>
      <c r="P255" s="2" t="s">
        <v>24</v>
      </c>
      <c r="Q255" s="2"/>
      <c r="R255" s="6">
        <f t="shared" si="12"/>
        <v>4.4855225522552257E-2</v>
      </c>
      <c r="S255" s="4">
        <f t="shared" si="10"/>
        <v>4.4855225522552257E-2</v>
      </c>
      <c r="T255" s="4">
        <f t="shared" si="11"/>
        <v>1.7421705088263437E-2</v>
      </c>
    </row>
    <row r="256" spans="1:20" ht="45.75" thickBot="1" x14ac:dyDescent="0.3">
      <c r="A256" s="2">
        <v>2000878</v>
      </c>
      <c r="B256" s="2" t="s">
        <v>17</v>
      </c>
      <c r="C256" s="2" t="s">
        <v>289</v>
      </c>
      <c r="D256" s="2" t="s">
        <v>290</v>
      </c>
      <c r="E256" s="2" t="s">
        <v>317</v>
      </c>
      <c r="F256" s="2"/>
      <c r="G256" s="2" t="s">
        <v>21</v>
      </c>
      <c r="H256" s="2" t="s">
        <v>175</v>
      </c>
      <c r="I256" s="2" t="s">
        <v>23</v>
      </c>
      <c r="J256" s="2">
        <v>105</v>
      </c>
      <c r="K256" s="2">
        <v>85</v>
      </c>
      <c r="L256" s="2">
        <v>80</v>
      </c>
      <c r="M256" s="2">
        <v>90.5</v>
      </c>
      <c r="N256" s="2">
        <v>1190</v>
      </c>
      <c r="O256" s="2">
        <v>42</v>
      </c>
      <c r="P256" s="2" t="s">
        <v>24</v>
      </c>
      <c r="Q256" s="2"/>
      <c r="R256" s="6">
        <f t="shared" si="12"/>
        <v>4.4864972375690607E-2</v>
      </c>
      <c r="S256" s="4">
        <f t="shared" si="10"/>
        <v>4.4864972375690607E-2</v>
      </c>
      <c r="T256" s="4">
        <f t="shared" si="11"/>
        <v>1.5939464967344125E-2</v>
      </c>
    </row>
    <row r="257" spans="1:20" ht="45.75" thickBot="1" x14ac:dyDescent="0.3">
      <c r="A257" s="2">
        <v>2001187</v>
      </c>
      <c r="B257" s="2" t="s">
        <v>17</v>
      </c>
      <c r="C257" s="2" t="s">
        <v>318</v>
      </c>
      <c r="D257" s="2" t="s">
        <v>290</v>
      </c>
      <c r="E257" s="2" t="s">
        <v>319</v>
      </c>
      <c r="F257" s="2"/>
      <c r="G257" s="2" t="s">
        <v>21</v>
      </c>
      <c r="H257" s="2" t="s">
        <v>266</v>
      </c>
      <c r="I257" s="2" t="s">
        <v>23</v>
      </c>
      <c r="J257" s="2">
        <v>66</v>
      </c>
      <c r="K257" s="2">
        <v>54</v>
      </c>
      <c r="L257" s="2">
        <v>80</v>
      </c>
      <c r="M257" s="2">
        <v>57.5</v>
      </c>
      <c r="N257" s="2">
        <v>162</v>
      </c>
      <c r="O257" s="2">
        <v>25</v>
      </c>
      <c r="P257" s="2" t="s">
        <v>24</v>
      </c>
      <c r="Q257" s="2" t="s">
        <v>46</v>
      </c>
      <c r="R257" s="6">
        <f t="shared" si="12"/>
        <v>9.6129391304347819E-3</v>
      </c>
      <c r="S257" s="4">
        <f t="shared" si="10"/>
        <v>9.6129391304347819E-3</v>
      </c>
      <c r="T257" s="4">
        <f t="shared" si="11"/>
        <v>1.5601418137061606E-2</v>
      </c>
    </row>
    <row r="258" spans="1:20" ht="45.75" thickBot="1" x14ac:dyDescent="0.3">
      <c r="A258" s="2">
        <v>2001188</v>
      </c>
      <c r="B258" s="2" t="s">
        <v>17</v>
      </c>
      <c r="C258" s="2" t="s">
        <v>318</v>
      </c>
      <c r="D258" s="2" t="s">
        <v>290</v>
      </c>
      <c r="E258" s="2" t="s">
        <v>320</v>
      </c>
      <c r="F258" s="2"/>
      <c r="G258" s="2" t="s">
        <v>21</v>
      </c>
      <c r="H258" s="2" t="s">
        <v>266</v>
      </c>
      <c r="I258" s="2" t="s">
        <v>23</v>
      </c>
      <c r="J258" s="2">
        <v>88</v>
      </c>
      <c r="K258" s="2">
        <v>71</v>
      </c>
      <c r="L258" s="2">
        <v>80</v>
      </c>
      <c r="M258" s="2">
        <v>77.900000000000006</v>
      </c>
      <c r="N258" s="2">
        <v>226</v>
      </c>
      <c r="O258" s="2">
        <v>29</v>
      </c>
      <c r="P258" s="2" t="s">
        <v>24</v>
      </c>
      <c r="Q258" s="2" t="s">
        <v>46</v>
      </c>
      <c r="R258" s="6">
        <f t="shared" si="12"/>
        <v>9.8987419768934524E-3</v>
      </c>
      <c r="S258" s="4">
        <f t="shared" si="10"/>
        <v>9.8987419768934524E-3</v>
      </c>
      <c r="T258" s="4">
        <f t="shared" si="11"/>
        <v>1.9306389038623809E-2</v>
      </c>
    </row>
    <row r="259" spans="1:20" ht="45.75" thickBot="1" x14ac:dyDescent="0.3">
      <c r="A259" s="2">
        <v>2001186</v>
      </c>
      <c r="B259" s="2" t="s">
        <v>17</v>
      </c>
      <c r="C259" s="2" t="s">
        <v>318</v>
      </c>
      <c r="D259" s="2" t="s">
        <v>290</v>
      </c>
      <c r="E259" s="2" t="s">
        <v>321</v>
      </c>
      <c r="F259" s="2"/>
      <c r="G259" s="2" t="s">
        <v>21</v>
      </c>
      <c r="H259" s="2" t="s">
        <v>266</v>
      </c>
      <c r="I259" s="2" t="s">
        <v>23</v>
      </c>
      <c r="J259" s="2">
        <v>110</v>
      </c>
      <c r="K259" s="2">
        <v>90</v>
      </c>
      <c r="L259" s="2">
        <v>80</v>
      </c>
      <c r="M259" s="2">
        <v>93.7</v>
      </c>
      <c r="N259" s="2">
        <v>398</v>
      </c>
      <c r="O259" s="2">
        <v>33</v>
      </c>
      <c r="P259" s="2" t="s">
        <v>24</v>
      </c>
      <c r="Q259" s="2" t="s">
        <v>46</v>
      </c>
      <c r="R259" s="6">
        <f t="shared" si="12"/>
        <v>1.4492806830309499E-2</v>
      </c>
      <c r="S259" s="4">
        <f t="shared" si="10"/>
        <v>1.4492806830309499E-2</v>
      </c>
      <c r="T259" s="4">
        <f t="shared" si="11"/>
        <v>1.9591707597757736E-2</v>
      </c>
    </row>
    <row r="260" spans="1:20" ht="45.75" thickBot="1" x14ac:dyDescent="0.3">
      <c r="A260" s="2">
        <v>2001177</v>
      </c>
      <c r="B260" s="2" t="s">
        <v>17</v>
      </c>
      <c r="C260" s="2" t="s">
        <v>318</v>
      </c>
      <c r="D260" s="2" t="s">
        <v>290</v>
      </c>
      <c r="E260" s="2" t="s">
        <v>322</v>
      </c>
      <c r="F260" s="2"/>
      <c r="G260" s="2" t="s">
        <v>21</v>
      </c>
      <c r="H260" s="2" t="s">
        <v>22</v>
      </c>
      <c r="I260" s="2" t="s">
        <v>23</v>
      </c>
      <c r="J260" s="2">
        <v>66</v>
      </c>
      <c r="K260" s="2">
        <v>54</v>
      </c>
      <c r="L260" s="2">
        <v>80</v>
      </c>
      <c r="M260" s="2">
        <v>57.5</v>
      </c>
      <c r="N260" s="2">
        <v>162</v>
      </c>
      <c r="O260" s="2">
        <v>25</v>
      </c>
      <c r="P260" s="2" t="s">
        <v>24</v>
      </c>
      <c r="Q260" s="2" t="s">
        <v>46</v>
      </c>
      <c r="R260" s="6">
        <f t="shared" si="12"/>
        <v>9.6129391304347819E-3</v>
      </c>
      <c r="S260" s="4">
        <f t="shared" si="10"/>
        <v>9.6129391304347819E-3</v>
      </c>
      <c r="T260" s="4">
        <f t="shared" si="11"/>
        <v>1.9428900208236077E-2</v>
      </c>
    </row>
    <row r="261" spans="1:20" ht="45.75" thickBot="1" x14ac:dyDescent="0.3">
      <c r="A261" s="2">
        <v>2001181</v>
      </c>
      <c r="B261" s="2" t="s">
        <v>17</v>
      </c>
      <c r="C261" s="2" t="s">
        <v>318</v>
      </c>
      <c r="D261" s="2" t="s">
        <v>290</v>
      </c>
      <c r="E261" s="2" t="s">
        <v>323</v>
      </c>
      <c r="F261" s="2"/>
      <c r="G261" s="2" t="s">
        <v>21</v>
      </c>
      <c r="H261" s="2" t="s">
        <v>175</v>
      </c>
      <c r="I261" s="2" t="s">
        <v>23</v>
      </c>
      <c r="J261" s="2">
        <v>63</v>
      </c>
      <c r="K261" s="2">
        <v>51</v>
      </c>
      <c r="L261" s="2">
        <v>80</v>
      </c>
      <c r="M261" s="2">
        <v>57.4</v>
      </c>
      <c r="N261" s="2">
        <v>160</v>
      </c>
      <c r="O261" s="2">
        <v>25</v>
      </c>
      <c r="P261" s="2" t="s">
        <v>24</v>
      </c>
      <c r="Q261" s="2" t="s">
        <v>46</v>
      </c>
      <c r="R261" s="6">
        <f t="shared" si="12"/>
        <v>9.5108013937282229E-3</v>
      </c>
      <c r="S261" s="4">
        <f t="shared" si="10"/>
        <v>9.5108013937282229E-3</v>
      </c>
      <c r="T261" s="4">
        <f t="shared" si="11"/>
        <v>1.9568975824902999E-2</v>
      </c>
    </row>
    <row r="262" spans="1:20" ht="34.5" thickBot="1" x14ac:dyDescent="0.3">
      <c r="A262" s="2">
        <v>2001178</v>
      </c>
      <c r="B262" s="2" t="s">
        <v>17</v>
      </c>
      <c r="C262" s="2" t="s">
        <v>318</v>
      </c>
      <c r="D262" s="2" t="s">
        <v>290</v>
      </c>
      <c r="E262" s="2" t="s">
        <v>324</v>
      </c>
      <c r="F262" s="2"/>
      <c r="G262" s="2" t="s">
        <v>36</v>
      </c>
      <c r="H262" s="2" t="s">
        <v>22</v>
      </c>
      <c r="I262" s="2" t="s">
        <v>23</v>
      </c>
      <c r="J262" s="2">
        <v>88</v>
      </c>
      <c r="K262" s="2">
        <v>71</v>
      </c>
      <c r="L262" s="2">
        <v>80</v>
      </c>
      <c r="M262" s="2">
        <v>77.900000000000006</v>
      </c>
      <c r="N262" s="2">
        <v>226</v>
      </c>
      <c r="O262" s="2">
        <v>29</v>
      </c>
      <c r="P262" s="2" t="s">
        <v>24</v>
      </c>
      <c r="Q262" s="2" t="s">
        <v>46</v>
      </c>
      <c r="R262" s="6">
        <f t="shared" si="12"/>
        <v>9.8987419768934524E-3</v>
      </c>
      <c r="S262" s="4">
        <f t="shared" si="10"/>
        <v>9.8987419768934524E-3</v>
      </c>
      <c r="T262" s="4">
        <f t="shared" si="11"/>
        <v>1.9686228019979372E-2</v>
      </c>
    </row>
    <row r="263" spans="1:20" ht="45.75" thickBot="1" x14ac:dyDescent="0.3">
      <c r="A263" s="2">
        <v>2001182</v>
      </c>
      <c r="B263" s="2" t="s">
        <v>17</v>
      </c>
      <c r="C263" s="2" t="s">
        <v>318</v>
      </c>
      <c r="D263" s="2" t="s">
        <v>290</v>
      </c>
      <c r="E263" s="2" t="s">
        <v>325</v>
      </c>
      <c r="F263" s="2"/>
      <c r="G263" s="2" t="s">
        <v>21</v>
      </c>
      <c r="H263" s="2" t="s">
        <v>175</v>
      </c>
      <c r="I263" s="2" t="s">
        <v>23</v>
      </c>
      <c r="J263" s="2">
        <v>84</v>
      </c>
      <c r="K263" s="2">
        <v>68</v>
      </c>
      <c r="L263" s="2">
        <v>80</v>
      </c>
      <c r="M263" s="2">
        <v>77.8</v>
      </c>
      <c r="N263" s="2">
        <v>226</v>
      </c>
      <c r="O263" s="2">
        <v>29</v>
      </c>
      <c r="P263" s="2" t="s">
        <v>24</v>
      </c>
      <c r="Q263" s="2" t="s">
        <v>46</v>
      </c>
      <c r="R263" s="6">
        <f t="shared" si="12"/>
        <v>9.9114652956298205E-3</v>
      </c>
      <c r="S263" s="4">
        <f t="shared" si="10"/>
        <v>9.9114652956298205E-3</v>
      </c>
      <c r="T263" s="4">
        <f t="shared" si="11"/>
        <v>1.9718478516252462E-2</v>
      </c>
    </row>
    <row r="264" spans="1:20" ht="45.75" thickBot="1" x14ac:dyDescent="0.3">
      <c r="A264" s="2">
        <v>2001179</v>
      </c>
      <c r="B264" s="2" t="s">
        <v>17</v>
      </c>
      <c r="C264" s="2" t="s">
        <v>318</v>
      </c>
      <c r="D264" s="2" t="s">
        <v>290</v>
      </c>
      <c r="E264" s="2" t="s">
        <v>326</v>
      </c>
      <c r="F264" s="2"/>
      <c r="G264" s="2" t="s">
        <v>21</v>
      </c>
      <c r="H264" s="2" t="s">
        <v>22</v>
      </c>
      <c r="I264" s="2" t="s">
        <v>23</v>
      </c>
      <c r="J264" s="2">
        <v>110</v>
      </c>
      <c r="K264" s="2">
        <v>90</v>
      </c>
      <c r="L264" s="2">
        <v>80</v>
      </c>
      <c r="M264" s="2">
        <v>93.7</v>
      </c>
      <c r="N264" s="2">
        <v>398</v>
      </c>
      <c r="O264" s="2">
        <v>33</v>
      </c>
      <c r="P264" s="2" t="s">
        <v>24</v>
      </c>
      <c r="Q264" s="2" t="s">
        <v>46</v>
      </c>
      <c r="R264" s="6">
        <f t="shared" si="12"/>
        <v>1.4492806830309499E-2</v>
      </c>
      <c r="S264" s="4">
        <f t="shared" si="10"/>
        <v>1.4492806830309499E-2</v>
      </c>
      <c r="T264" s="4">
        <f t="shared" si="11"/>
        <v>2.0268720938871974E-2</v>
      </c>
    </row>
    <row r="265" spans="1:20" ht="45.75" thickBot="1" x14ac:dyDescent="0.3">
      <c r="A265" s="2">
        <v>2001176</v>
      </c>
      <c r="B265" s="2" t="s">
        <v>17</v>
      </c>
      <c r="C265" s="2" t="s">
        <v>318</v>
      </c>
      <c r="D265" s="2" t="s">
        <v>290</v>
      </c>
      <c r="E265" s="2" t="s">
        <v>327</v>
      </c>
      <c r="F265" s="2"/>
      <c r="G265" s="2" t="s">
        <v>21</v>
      </c>
      <c r="H265" s="2" t="s">
        <v>175</v>
      </c>
      <c r="I265" s="2" t="s">
        <v>23</v>
      </c>
      <c r="J265" s="2">
        <v>105</v>
      </c>
      <c r="K265" s="2">
        <v>86</v>
      </c>
      <c r="L265" s="2">
        <v>80</v>
      </c>
      <c r="M265" s="2">
        <v>93.5</v>
      </c>
      <c r="N265" s="2">
        <v>397</v>
      </c>
      <c r="O265" s="2">
        <v>33</v>
      </c>
      <c r="P265" s="2" t="s">
        <v>24</v>
      </c>
      <c r="Q265" s="2" t="s">
        <v>46</v>
      </c>
      <c r="R265" s="6">
        <f t="shared" si="12"/>
        <v>1.4487315508021391E-2</v>
      </c>
      <c r="S265" s="4">
        <f t="shared" si="10"/>
        <v>1.4487315508021391E-2</v>
      </c>
      <c r="T265" s="4">
        <f t="shared" si="11"/>
        <v>2.2214005250303412E-2</v>
      </c>
    </row>
    <row r="266" spans="1:20" ht="45.75" thickBot="1" x14ac:dyDescent="0.3">
      <c r="A266" s="2">
        <v>2000890</v>
      </c>
      <c r="B266" s="2" t="s">
        <v>17</v>
      </c>
      <c r="C266" s="2" t="s">
        <v>328</v>
      </c>
      <c r="D266" s="2" t="s">
        <v>290</v>
      </c>
      <c r="E266" s="2" t="s">
        <v>329</v>
      </c>
      <c r="F266" s="2"/>
      <c r="G266" s="2" t="s">
        <v>21</v>
      </c>
      <c r="H266" s="2" t="s">
        <v>266</v>
      </c>
      <c r="I266" s="2" t="s">
        <v>23</v>
      </c>
      <c r="J266" s="2">
        <v>66</v>
      </c>
      <c r="K266" s="2">
        <v>53</v>
      </c>
      <c r="L266" s="2">
        <v>80</v>
      </c>
      <c r="M266" s="2">
        <v>58.2</v>
      </c>
      <c r="N266" s="2">
        <v>487</v>
      </c>
      <c r="O266" s="2">
        <v>57</v>
      </c>
      <c r="P266" s="2" t="s">
        <v>24</v>
      </c>
      <c r="Q266" s="2"/>
      <c r="R266" s="6">
        <f t="shared" si="12"/>
        <v>2.8550584192439863E-2</v>
      </c>
      <c r="S266" s="4">
        <f t="shared" ref="S266:S308" si="13">AVERAGE(R266:R266)</f>
        <v>2.8550584192439863E-2</v>
      </c>
      <c r="T266" s="4">
        <f t="shared" ref="T266:T268" si="14">AVERAGE(S266:S276)</f>
        <v>2.3834273992194444E-2</v>
      </c>
    </row>
    <row r="267" spans="1:20" ht="45.75" thickBot="1" x14ac:dyDescent="0.3">
      <c r="A267" s="2">
        <v>2000892</v>
      </c>
      <c r="B267" s="2" t="s">
        <v>17</v>
      </c>
      <c r="C267" s="2" t="s">
        <v>328</v>
      </c>
      <c r="D267" s="2" t="s">
        <v>290</v>
      </c>
      <c r="E267" s="2" t="s">
        <v>330</v>
      </c>
      <c r="F267" s="2"/>
      <c r="G267" s="2" t="s">
        <v>21</v>
      </c>
      <c r="H267" s="2" t="s">
        <v>266</v>
      </c>
      <c r="I267" s="2" t="s">
        <v>23</v>
      </c>
      <c r="J267" s="2">
        <v>66</v>
      </c>
      <c r="K267" s="2">
        <v>54</v>
      </c>
      <c r="L267" s="2">
        <v>80</v>
      </c>
      <c r="M267" s="2">
        <v>57.3</v>
      </c>
      <c r="N267" s="2">
        <v>691</v>
      </c>
      <c r="O267" s="2">
        <v>59</v>
      </c>
      <c r="P267" s="2" t="s">
        <v>24</v>
      </c>
      <c r="Q267" s="2"/>
      <c r="R267" s="6">
        <f t="shared" si="12"/>
        <v>4.1146457242582896E-2</v>
      </c>
      <c r="S267" s="4">
        <f t="shared" si="13"/>
        <v>4.1146457242582896E-2</v>
      </c>
      <c r="T267" s="4">
        <f t="shared" si="14"/>
        <v>2.3920338185843607E-2</v>
      </c>
    </row>
    <row r="268" spans="1:20" ht="45.75" thickBot="1" x14ac:dyDescent="0.3">
      <c r="A268" s="3">
        <v>2000891</v>
      </c>
      <c r="B268" s="3" t="s">
        <v>17</v>
      </c>
      <c r="C268" s="3" t="s">
        <v>328</v>
      </c>
      <c r="D268" s="3" t="s">
        <v>290</v>
      </c>
      <c r="E268" s="3" t="s">
        <v>331</v>
      </c>
      <c r="F268" s="3"/>
      <c r="G268" s="3" t="s">
        <v>21</v>
      </c>
      <c r="H268" s="3" t="s">
        <v>266</v>
      </c>
      <c r="I268" s="3" t="s">
        <v>23</v>
      </c>
      <c r="J268" s="3">
        <v>66</v>
      </c>
      <c r="K268" s="3">
        <v>53</v>
      </c>
      <c r="L268" s="3">
        <v>80</v>
      </c>
      <c r="M268" s="3">
        <v>56.7</v>
      </c>
      <c r="N268" s="3">
        <v>837</v>
      </c>
      <c r="O268" s="3">
        <v>60</v>
      </c>
      <c r="P268" s="3" t="s">
        <v>24</v>
      </c>
      <c r="Q268" s="3"/>
      <c r="R268" s="6">
        <f t="shared" si="12"/>
        <v>5.036761904761905E-2</v>
      </c>
      <c r="S268" s="4">
        <f t="shared" si="13"/>
        <v>5.036761904761905E-2</v>
      </c>
      <c r="T268" s="4">
        <f>AVERAGE(S268:S278)</f>
        <v>2.3117048588229053E-2</v>
      </c>
    </row>
    <row r="269" spans="1:20" ht="45.75" thickBot="1" x14ac:dyDescent="0.3">
      <c r="A269" s="2">
        <v>2017119</v>
      </c>
      <c r="B269" s="2" t="s">
        <v>17</v>
      </c>
      <c r="C269" s="2" t="s">
        <v>333</v>
      </c>
      <c r="D269" s="2" t="s">
        <v>334</v>
      </c>
      <c r="E269" s="2" t="s">
        <v>335</v>
      </c>
      <c r="F269" s="2"/>
      <c r="G269" s="2" t="s">
        <v>36</v>
      </c>
      <c r="H269" s="2" t="s">
        <v>82</v>
      </c>
      <c r="I269" s="2" t="s">
        <v>23</v>
      </c>
      <c r="J269" s="2">
        <v>60</v>
      </c>
      <c r="K269" s="2">
        <v>47</v>
      </c>
      <c r="L269" s="2">
        <v>80</v>
      </c>
      <c r="M269" s="2">
        <v>58.1</v>
      </c>
      <c r="N269" s="2">
        <v>222</v>
      </c>
      <c r="O269" s="2">
        <v>42</v>
      </c>
      <c r="P269" s="2"/>
      <c r="Q269" s="2" t="s">
        <v>46</v>
      </c>
      <c r="R269" s="6">
        <f t="shared" ref="R269:R308" si="15">N269*3412/(M269*1000000)</f>
        <v>1.3037246127366609E-2</v>
      </c>
      <c r="S269" s="4">
        <f t="shared" si="13"/>
        <v>1.3037246127366609E-2</v>
      </c>
      <c r="T269" s="4">
        <f t="shared" ref="T269:T308" si="16">AVERAGE(S269:S279)</f>
        <v>2.1891780660992215E-2</v>
      </c>
    </row>
    <row r="270" spans="1:20" ht="45.75" thickBot="1" x14ac:dyDescent="0.3">
      <c r="A270" s="2">
        <v>2017121</v>
      </c>
      <c r="B270" s="2" t="s">
        <v>17</v>
      </c>
      <c r="C270" s="2" t="s">
        <v>333</v>
      </c>
      <c r="D270" s="2" t="s">
        <v>334</v>
      </c>
      <c r="E270" s="2" t="s">
        <v>336</v>
      </c>
      <c r="F270" s="2"/>
      <c r="G270" s="2" t="s">
        <v>36</v>
      </c>
      <c r="H270" s="2" t="s">
        <v>82</v>
      </c>
      <c r="I270" s="2" t="s">
        <v>23</v>
      </c>
      <c r="J270" s="2">
        <v>80</v>
      </c>
      <c r="K270" s="2">
        <v>62</v>
      </c>
      <c r="L270" s="2">
        <v>80</v>
      </c>
      <c r="M270" s="2">
        <v>77.900000000000006</v>
      </c>
      <c r="N270" s="2">
        <v>290</v>
      </c>
      <c r="O270" s="2">
        <v>42</v>
      </c>
      <c r="P270" s="2"/>
      <c r="Q270" s="2" t="s">
        <v>46</v>
      </c>
      <c r="R270" s="6">
        <f t="shared" si="15"/>
        <v>1.2701925545571245E-2</v>
      </c>
      <c r="S270" s="4">
        <f t="shared" si="13"/>
        <v>1.2701925545571245E-2</v>
      </c>
      <c r="T270" s="4">
        <f t="shared" si="16"/>
        <v>2.4473069974088758E-2</v>
      </c>
    </row>
    <row r="271" spans="1:20" ht="45.75" thickBot="1" x14ac:dyDescent="0.3">
      <c r="A271" s="2">
        <v>2017120</v>
      </c>
      <c r="B271" s="2" t="s">
        <v>17</v>
      </c>
      <c r="C271" s="2" t="s">
        <v>333</v>
      </c>
      <c r="D271" s="2" t="s">
        <v>334</v>
      </c>
      <c r="E271" s="2" t="s">
        <v>337</v>
      </c>
      <c r="F271" s="2"/>
      <c r="G271" s="2" t="s">
        <v>36</v>
      </c>
      <c r="H271" s="2" t="s">
        <v>82</v>
      </c>
      <c r="I271" s="2" t="s">
        <v>23</v>
      </c>
      <c r="J271" s="2">
        <v>80</v>
      </c>
      <c r="K271" s="2">
        <v>62</v>
      </c>
      <c r="L271" s="2">
        <v>80</v>
      </c>
      <c r="M271" s="2">
        <v>77.7</v>
      </c>
      <c r="N271" s="2">
        <v>254</v>
      </c>
      <c r="O271" s="2">
        <v>42</v>
      </c>
      <c r="P271" s="2"/>
      <c r="Q271" s="2" t="s">
        <v>46</v>
      </c>
      <c r="R271" s="6">
        <f t="shared" si="15"/>
        <v>1.1153770913770913E-2</v>
      </c>
      <c r="S271" s="4">
        <f t="shared" si="13"/>
        <v>1.1153770913770913E-2</v>
      </c>
      <c r="T271" s="4">
        <f t="shared" si="16"/>
        <v>2.6840205530551976E-2</v>
      </c>
    </row>
    <row r="272" spans="1:20" ht="45.75" thickBot="1" x14ac:dyDescent="0.3">
      <c r="A272" s="2">
        <v>2017116</v>
      </c>
      <c r="B272" s="2" t="s">
        <v>17</v>
      </c>
      <c r="C272" s="2" t="s">
        <v>333</v>
      </c>
      <c r="D272" s="2" t="s">
        <v>334</v>
      </c>
      <c r="E272" s="2" t="s">
        <v>338</v>
      </c>
      <c r="F272" s="2"/>
      <c r="G272" s="2" t="s">
        <v>36</v>
      </c>
      <c r="H272" s="2" t="s">
        <v>82</v>
      </c>
      <c r="I272" s="2" t="s">
        <v>23</v>
      </c>
      <c r="J272" s="2">
        <v>100</v>
      </c>
      <c r="K272" s="2">
        <v>78</v>
      </c>
      <c r="L272" s="2">
        <v>80</v>
      </c>
      <c r="M272" s="2">
        <v>97.3</v>
      </c>
      <c r="N272" s="2">
        <v>308</v>
      </c>
      <c r="O272" s="2">
        <v>46</v>
      </c>
      <c r="P272" s="2"/>
      <c r="Q272" s="2" t="s">
        <v>46</v>
      </c>
      <c r="R272" s="6">
        <f t="shared" si="15"/>
        <v>1.0800575539568345E-2</v>
      </c>
      <c r="S272" s="4">
        <f t="shared" si="13"/>
        <v>1.0800575539568345E-2</v>
      </c>
      <c r="T272" s="4">
        <f t="shared" si="16"/>
        <v>3.1013821078761404E-2</v>
      </c>
    </row>
    <row r="273" spans="1:20" ht="45.75" thickBot="1" x14ac:dyDescent="0.3">
      <c r="A273" s="2">
        <v>2017118</v>
      </c>
      <c r="B273" s="2" t="s">
        <v>17</v>
      </c>
      <c r="C273" s="2" t="s">
        <v>333</v>
      </c>
      <c r="D273" s="2" t="s">
        <v>334</v>
      </c>
      <c r="E273" s="2" t="s">
        <v>339</v>
      </c>
      <c r="F273" s="2"/>
      <c r="G273" s="2" t="s">
        <v>36</v>
      </c>
      <c r="H273" s="2" t="s">
        <v>82</v>
      </c>
      <c r="I273" s="2" t="s">
        <v>23</v>
      </c>
      <c r="J273" s="2">
        <v>100</v>
      </c>
      <c r="K273" s="2">
        <v>78</v>
      </c>
      <c r="L273" s="2">
        <v>80</v>
      </c>
      <c r="M273" s="2">
        <v>97.5</v>
      </c>
      <c r="N273" s="2">
        <v>293</v>
      </c>
      <c r="O273" s="2">
        <v>40</v>
      </c>
      <c r="P273" s="2"/>
      <c r="Q273" s="2" t="s">
        <v>46</v>
      </c>
      <c r="R273" s="6">
        <f t="shared" si="15"/>
        <v>1.0253497435897437E-2</v>
      </c>
      <c r="S273" s="4">
        <f t="shared" si="13"/>
        <v>1.0253497435897437E-2</v>
      </c>
      <c r="T273" s="4">
        <f t="shared" si="16"/>
        <v>3.5518187813861408E-2</v>
      </c>
    </row>
    <row r="274" spans="1:20" ht="45.75" thickBot="1" x14ac:dyDescent="0.3">
      <c r="A274" s="2">
        <v>2017117</v>
      </c>
      <c r="B274" s="2" t="s">
        <v>17</v>
      </c>
      <c r="C274" s="2" t="s">
        <v>333</v>
      </c>
      <c r="D274" s="2" t="s">
        <v>334</v>
      </c>
      <c r="E274" s="2" t="s">
        <v>340</v>
      </c>
      <c r="F274" s="2"/>
      <c r="G274" s="2" t="s">
        <v>36</v>
      </c>
      <c r="H274" s="2" t="s">
        <v>82</v>
      </c>
      <c r="I274" s="2" t="s">
        <v>23</v>
      </c>
      <c r="J274" s="2">
        <v>120</v>
      </c>
      <c r="K274" s="2">
        <v>95</v>
      </c>
      <c r="L274" s="2">
        <v>80</v>
      </c>
      <c r="M274" s="2">
        <v>115.2</v>
      </c>
      <c r="N274" s="2">
        <v>539</v>
      </c>
      <c r="O274" s="2">
        <v>46</v>
      </c>
      <c r="P274" s="2"/>
      <c r="Q274" s="2" t="s">
        <v>46</v>
      </c>
      <c r="R274" s="6">
        <f t="shared" si="15"/>
        <v>1.5964131944444446E-2</v>
      </c>
      <c r="S274" s="4">
        <f t="shared" si="13"/>
        <v>1.5964131944444446E-2</v>
      </c>
      <c r="T274" s="4">
        <f t="shared" si="16"/>
        <v>3.786862097667501E-2</v>
      </c>
    </row>
    <row r="275" spans="1:20" ht="45.75" thickBot="1" x14ac:dyDescent="0.3">
      <c r="A275" s="2">
        <v>2017046</v>
      </c>
      <c r="B275" s="2" t="s">
        <v>17</v>
      </c>
      <c r="C275" s="2" t="s">
        <v>341</v>
      </c>
      <c r="D275" s="2" t="s">
        <v>334</v>
      </c>
      <c r="E275" s="2" t="s">
        <v>342</v>
      </c>
      <c r="F275" s="2" t="s">
        <v>24</v>
      </c>
      <c r="G275" s="2" t="s">
        <v>36</v>
      </c>
      <c r="H275" s="2" t="s">
        <v>37</v>
      </c>
      <c r="I275" s="2" t="s">
        <v>23</v>
      </c>
      <c r="J275" s="2">
        <v>70</v>
      </c>
      <c r="K275" s="2">
        <v>56</v>
      </c>
      <c r="L275" s="2">
        <v>80</v>
      </c>
      <c r="M275" s="2">
        <v>57.8</v>
      </c>
      <c r="N275" s="2">
        <v>608</v>
      </c>
      <c r="O275" s="2">
        <v>40</v>
      </c>
      <c r="P275" s="2"/>
      <c r="Q275" s="2"/>
      <c r="R275" s="6">
        <f t="shared" si="15"/>
        <v>3.5890934256055364E-2</v>
      </c>
      <c r="S275" s="4">
        <f t="shared" si="13"/>
        <v>3.5890934256055364E-2</v>
      </c>
      <c r="T275" s="4">
        <f t="shared" si="16"/>
        <v>3.9686994754121692E-2</v>
      </c>
    </row>
    <row r="276" spans="1:20" ht="45.75" thickBot="1" x14ac:dyDescent="0.3">
      <c r="A276" s="2">
        <v>2017044</v>
      </c>
      <c r="B276" s="2" t="s">
        <v>17</v>
      </c>
      <c r="C276" s="2" t="s">
        <v>341</v>
      </c>
      <c r="D276" s="2" t="s">
        <v>334</v>
      </c>
      <c r="E276" s="2" t="s">
        <v>343</v>
      </c>
      <c r="F276" s="2" t="s">
        <v>24</v>
      </c>
      <c r="G276" s="2" t="s">
        <v>36</v>
      </c>
      <c r="H276" s="2" t="s">
        <v>37</v>
      </c>
      <c r="I276" s="2" t="s">
        <v>23</v>
      </c>
      <c r="J276" s="2">
        <v>77</v>
      </c>
      <c r="K276" s="2">
        <v>62</v>
      </c>
      <c r="L276" s="2">
        <v>80</v>
      </c>
      <c r="M276" s="2">
        <v>77.3</v>
      </c>
      <c r="N276" s="2">
        <v>732</v>
      </c>
      <c r="O276" s="2">
        <v>40</v>
      </c>
      <c r="P276" s="2"/>
      <c r="Q276" s="2"/>
      <c r="R276" s="6">
        <f t="shared" si="15"/>
        <v>3.231027166882277E-2</v>
      </c>
      <c r="S276" s="4">
        <f t="shared" si="13"/>
        <v>3.231027166882277E-2</v>
      </c>
      <c r="T276" s="4">
        <f t="shared" si="16"/>
        <v>4.0556678486316639E-2</v>
      </c>
    </row>
    <row r="277" spans="1:20" ht="45.75" thickBot="1" x14ac:dyDescent="0.3">
      <c r="A277" s="2">
        <v>2017041</v>
      </c>
      <c r="B277" s="2" t="s">
        <v>17</v>
      </c>
      <c r="C277" s="2" t="s">
        <v>341</v>
      </c>
      <c r="D277" s="2" t="s">
        <v>334</v>
      </c>
      <c r="E277" s="2" t="s">
        <v>344</v>
      </c>
      <c r="F277" s="2" t="s">
        <v>24</v>
      </c>
      <c r="G277" s="2" t="s">
        <v>36</v>
      </c>
      <c r="H277" s="2" t="s">
        <v>37</v>
      </c>
      <c r="I277" s="2" t="s">
        <v>23</v>
      </c>
      <c r="J277" s="2">
        <v>90</v>
      </c>
      <c r="K277" s="2">
        <v>72</v>
      </c>
      <c r="L277" s="2">
        <v>80</v>
      </c>
      <c r="M277" s="2">
        <v>77.5</v>
      </c>
      <c r="N277" s="2">
        <v>670</v>
      </c>
      <c r="O277" s="2">
        <v>40</v>
      </c>
      <c r="P277" s="2"/>
      <c r="Q277" s="2"/>
      <c r="R277" s="6">
        <f t="shared" si="15"/>
        <v>2.9497290322580645E-2</v>
      </c>
      <c r="S277" s="4">
        <f t="shared" si="13"/>
        <v>2.9497290322580645E-2</v>
      </c>
      <c r="T277" s="4">
        <f t="shared" si="16"/>
        <v>4.0998772895066739E-2</v>
      </c>
    </row>
    <row r="278" spans="1:20" ht="45.75" thickBot="1" x14ac:dyDescent="0.3">
      <c r="A278" s="2">
        <v>2017047</v>
      </c>
      <c r="B278" s="2" t="s">
        <v>17</v>
      </c>
      <c r="C278" s="2" t="s">
        <v>341</v>
      </c>
      <c r="D278" s="2" t="s">
        <v>334</v>
      </c>
      <c r="E278" s="2" t="s">
        <v>345</v>
      </c>
      <c r="F278" s="2" t="s">
        <v>24</v>
      </c>
      <c r="G278" s="2" t="s">
        <v>36</v>
      </c>
      <c r="H278" s="2" t="s">
        <v>37</v>
      </c>
      <c r="I278" s="2" t="s">
        <v>23</v>
      </c>
      <c r="J278" s="2">
        <v>77</v>
      </c>
      <c r="K278" s="2">
        <v>62</v>
      </c>
      <c r="L278" s="2">
        <v>80</v>
      </c>
      <c r="M278" s="2">
        <v>77.3</v>
      </c>
      <c r="N278" s="2">
        <v>732</v>
      </c>
      <c r="O278" s="2">
        <v>40</v>
      </c>
      <c r="P278" s="2"/>
      <c r="Q278" s="2"/>
      <c r="R278" s="6">
        <f t="shared" si="15"/>
        <v>3.231027166882277E-2</v>
      </c>
      <c r="S278" s="4">
        <f t="shared" si="13"/>
        <v>3.231027166882277E-2</v>
      </c>
      <c r="T278" s="4">
        <f t="shared" si="16"/>
        <v>4.165057857281193E-2</v>
      </c>
    </row>
    <row r="279" spans="1:20" ht="45.75" thickBot="1" x14ac:dyDescent="0.3">
      <c r="A279" s="2">
        <v>2016930</v>
      </c>
      <c r="B279" s="2" t="s">
        <v>17</v>
      </c>
      <c r="C279" s="2" t="s">
        <v>333</v>
      </c>
      <c r="D279" s="2" t="s">
        <v>334</v>
      </c>
      <c r="E279" s="2" t="s">
        <v>346</v>
      </c>
      <c r="F279" s="2"/>
      <c r="G279" s="2" t="s">
        <v>36</v>
      </c>
      <c r="H279" s="2" t="s">
        <v>82</v>
      </c>
      <c r="I279" s="2" t="s">
        <v>23</v>
      </c>
      <c r="J279" s="2">
        <v>60</v>
      </c>
      <c r="K279" s="2">
        <v>48</v>
      </c>
      <c r="L279" s="2">
        <v>80</v>
      </c>
      <c r="M279" s="2">
        <v>57.9</v>
      </c>
      <c r="N279" s="2">
        <v>626</v>
      </c>
      <c r="O279" s="2">
        <v>80</v>
      </c>
      <c r="P279" s="2"/>
      <c r="Q279" s="2"/>
      <c r="R279" s="6">
        <f t="shared" si="15"/>
        <v>3.6889671848013818E-2</v>
      </c>
      <c r="S279" s="4">
        <f t="shared" si="13"/>
        <v>3.6889671848013818E-2</v>
      </c>
      <c r="T279" s="4">
        <f t="shared" si="16"/>
        <v>4.1883544666199708E-2</v>
      </c>
    </row>
    <row r="280" spans="1:20" ht="45.75" thickBot="1" x14ac:dyDescent="0.3">
      <c r="A280" s="2">
        <v>2016932</v>
      </c>
      <c r="B280" s="2" t="s">
        <v>17</v>
      </c>
      <c r="C280" s="2" t="s">
        <v>333</v>
      </c>
      <c r="D280" s="2" t="s">
        <v>334</v>
      </c>
      <c r="E280" s="2" t="s">
        <v>347</v>
      </c>
      <c r="F280" s="2"/>
      <c r="G280" s="2" t="s">
        <v>36</v>
      </c>
      <c r="H280" s="2" t="s">
        <v>82</v>
      </c>
      <c r="I280" s="2" t="s">
        <v>23</v>
      </c>
      <c r="J280" s="2">
        <v>60</v>
      </c>
      <c r="K280" s="2">
        <v>48</v>
      </c>
      <c r="L280" s="2">
        <v>80</v>
      </c>
      <c r="M280" s="2">
        <v>57.4</v>
      </c>
      <c r="N280" s="2">
        <v>697</v>
      </c>
      <c r="O280" s="2">
        <v>43</v>
      </c>
      <c r="P280" s="2"/>
      <c r="Q280" s="2"/>
      <c r="R280" s="6">
        <f t="shared" si="15"/>
        <v>4.143142857142857E-2</v>
      </c>
      <c r="S280" s="4">
        <f t="shared" si="13"/>
        <v>4.143142857142857E-2</v>
      </c>
      <c r="T280" s="4">
        <f t="shared" si="16"/>
        <v>4.2319320828097244E-2</v>
      </c>
    </row>
    <row r="281" spans="1:20" ht="45.75" thickBot="1" x14ac:dyDescent="0.3">
      <c r="A281" s="2">
        <v>2016931</v>
      </c>
      <c r="B281" s="2" t="s">
        <v>17</v>
      </c>
      <c r="C281" s="2" t="s">
        <v>333</v>
      </c>
      <c r="D281" s="2" t="s">
        <v>334</v>
      </c>
      <c r="E281" s="2" t="s">
        <v>348</v>
      </c>
      <c r="F281" s="2"/>
      <c r="G281" s="2" t="s">
        <v>36</v>
      </c>
      <c r="H281" s="2" t="s">
        <v>82</v>
      </c>
      <c r="I281" s="2" t="s">
        <v>23</v>
      </c>
      <c r="J281" s="2">
        <v>80</v>
      </c>
      <c r="K281" s="2">
        <v>64</v>
      </c>
      <c r="L281" s="2">
        <v>80</v>
      </c>
      <c r="M281" s="2">
        <v>76.8</v>
      </c>
      <c r="N281" s="2">
        <v>872</v>
      </c>
      <c r="O281" s="2">
        <v>63</v>
      </c>
      <c r="P281" s="2"/>
      <c r="Q281" s="2"/>
      <c r="R281" s="6">
        <f t="shared" si="15"/>
        <v>3.8740416666666666E-2</v>
      </c>
      <c r="S281" s="4">
        <f t="shared" si="13"/>
        <v>3.8740416666666666E-2</v>
      </c>
      <c r="T281" s="4">
        <f t="shared" si="16"/>
        <v>4.1906433853241352E-2</v>
      </c>
    </row>
    <row r="282" spans="1:20" ht="45.75" thickBot="1" x14ac:dyDescent="0.3">
      <c r="A282" s="2">
        <v>2016933</v>
      </c>
      <c r="B282" s="2" t="s">
        <v>17</v>
      </c>
      <c r="C282" s="2" t="s">
        <v>333</v>
      </c>
      <c r="D282" s="2" t="s">
        <v>334</v>
      </c>
      <c r="E282" s="2" t="s">
        <v>349</v>
      </c>
      <c r="F282" s="2"/>
      <c r="G282" s="2" t="s">
        <v>36</v>
      </c>
      <c r="H282" s="2" t="s">
        <v>82</v>
      </c>
      <c r="I282" s="2" t="s">
        <v>23</v>
      </c>
      <c r="J282" s="2">
        <v>80</v>
      </c>
      <c r="K282" s="2">
        <v>64</v>
      </c>
      <c r="L282" s="2">
        <v>80</v>
      </c>
      <c r="M282" s="2">
        <v>75.099999999999994</v>
      </c>
      <c r="N282" s="2">
        <v>1256</v>
      </c>
      <c r="O282" s="2">
        <v>70</v>
      </c>
      <c r="P282" s="2"/>
      <c r="Q282" s="2"/>
      <c r="R282" s="6">
        <f t="shared" si="15"/>
        <v>5.7063541944074564E-2</v>
      </c>
      <c r="S282" s="4">
        <f t="shared" si="13"/>
        <v>5.7063541944074564E-2</v>
      </c>
      <c r="T282" s="4">
        <f t="shared" si="16"/>
        <v>4.2151071299128796E-2</v>
      </c>
    </row>
    <row r="283" spans="1:20" ht="45.75" thickBot="1" x14ac:dyDescent="0.3">
      <c r="A283" s="2">
        <v>2016927</v>
      </c>
      <c r="B283" s="2" t="s">
        <v>17</v>
      </c>
      <c r="C283" s="2" t="s">
        <v>333</v>
      </c>
      <c r="D283" s="2" t="s">
        <v>334</v>
      </c>
      <c r="E283" s="2" t="s">
        <v>350</v>
      </c>
      <c r="F283" s="2"/>
      <c r="G283" s="2" t="s">
        <v>36</v>
      </c>
      <c r="H283" s="2" t="s">
        <v>82</v>
      </c>
      <c r="I283" s="2" t="s">
        <v>23</v>
      </c>
      <c r="J283" s="2">
        <v>80</v>
      </c>
      <c r="K283" s="2">
        <v>64</v>
      </c>
      <c r="L283" s="2">
        <v>80</v>
      </c>
      <c r="M283" s="2">
        <v>74.8</v>
      </c>
      <c r="N283" s="2">
        <v>1323</v>
      </c>
      <c r="O283" s="2">
        <v>65</v>
      </c>
      <c r="P283" s="2"/>
      <c r="Q283" s="2"/>
      <c r="R283" s="6">
        <f t="shared" si="15"/>
        <v>6.0348609625668452E-2</v>
      </c>
      <c r="S283" s="4">
        <f t="shared" si="13"/>
        <v>6.0348609625668452E-2</v>
      </c>
      <c r="T283" s="4">
        <f t="shared" si="16"/>
        <v>4.0485332637546265E-2</v>
      </c>
    </row>
    <row r="284" spans="1:20" ht="45.75" thickBot="1" x14ac:dyDescent="0.3">
      <c r="A284" s="2">
        <v>2016928</v>
      </c>
      <c r="B284" s="2" t="s">
        <v>17</v>
      </c>
      <c r="C284" s="2" t="s">
        <v>333</v>
      </c>
      <c r="D284" s="2" t="s">
        <v>334</v>
      </c>
      <c r="E284" s="2" t="s">
        <v>351</v>
      </c>
      <c r="F284" s="2"/>
      <c r="G284" s="2" t="s">
        <v>36</v>
      </c>
      <c r="H284" s="2" t="s">
        <v>82</v>
      </c>
      <c r="I284" s="2" t="s">
        <v>23</v>
      </c>
      <c r="J284" s="2">
        <v>100</v>
      </c>
      <c r="K284" s="2">
        <v>80</v>
      </c>
      <c r="L284" s="2">
        <v>80</v>
      </c>
      <c r="M284" s="2">
        <v>96.1</v>
      </c>
      <c r="N284" s="2">
        <v>1017</v>
      </c>
      <c r="O284" s="2">
        <v>65</v>
      </c>
      <c r="P284" s="2"/>
      <c r="Q284" s="2"/>
      <c r="R284" s="6">
        <f t="shared" si="15"/>
        <v>3.6108262226847036E-2</v>
      </c>
      <c r="S284" s="4">
        <f t="shared" si="13"/>
        <v>3.6108262226847036E-2</v>
      </c>
      <c r="T284" s="4">
        <f t="shared" si="16"/>
        <v>4.0186690121037726E-2</v>
      </c>
    </row>
    <row r="285" spans="1:20" ht="45.75" thickBot="1" x14ac:dyDescent="0.3">
      <c r="A285" s="2">
        <v>2016926</v>
      </c>
      <c r="B285" s="2" t="s">
        <v>17</v>
      </c>
      <c r="C285" s="2" t="s">
        <v>333</v>
      </c>
      <c r="D285" s="2" t="s">
        <v>334</v>
      </c>
      <c r="E285" s="2" t="s">
        <v>352</v>
      </c>
      <c r="F285" s="2"/>
      <c r="G285" s="2" t="s">
        <v>36</v>
      </c>
      <c r="H285" s="2" t="s">
        <v>82</v>
      </c>
      <c r="I285" s="2" t="s">
        <v>23</v>
      </c>
      <c r="J285" s="2">
        <v>100</v>
      </c>
      <c r="K285" s="2">
        <v>80</v>
      </c>
      <c r="L285" s="2">
        <v>80</v>
      </c>
      <c r="M285" s="2">
        <v>96.1</v>
      </c>
      <c r="N285" s="2">
        <v>1013</v>
      </c>
      <c r="O285" s="2">
        <v>88</v>
      </c>
      <c r="P285" s="2"/>
      <c r="Q285" s="2"/>
      <c r="R285" s="6">
        <f t="shared" si="15"/>
        <v>3.5966243496357964E-2</v>
      </c>
      <c r="S285" s="4">
        <f t="shared" si="13"/>
        <v>3.5966243496357964E-2</v>
      </c>
      <c r="T285" s="4">
        <f t="shared" si="16"/>
        <v>4.239035806638513E-2</v>
      </c>
    </row>
    <row r="286" spans="1:20" ht="45.75" thickBot="1" x14ac:dyDescent="0.3">
      <c r="A286" s="2">
        <v>2016922</v>
      </c>
      <c r="B286" s="2" t="s">
        <v>17</v>
      </c>
      <c r="C286" s="2" t="s">
        <v>333</v>
      </c>
      <c r="D286" s="2" t="s">
        <v>334</v>
      </c>
      <c r="E286" s="2" t="s">
        <v>353</v>
      </c>
      <c r="F286" s="2"/>
      <c r="G286" s="2" t="s">
        <v>36</v>
      </c>
      <c r="H286" s="2" t="s">
        <v>82</v>
      </c>
      <c r="I286" s="2" t="s">
        <v>23</v>
      </c>
      <c r="J286" s="2">
        <v>100</v>
      </c>
      <c r="K286" s="2">
        <v>80</v>
      </c>
      <c r="L286" s="2">
        <v>80</v>
      </c>
      <c r="M286" s="2">
        <v>95.1</v>
      </c>
      <c r="N286" s="2">
        <v>1267</v>
      </c>
      <c r="O286" s="2">
        <v>68</v>
      </c>
      <c r="P286" s="2"/>
      <c r="Q286" s="2"/>
      <c r="R286" s="6">
        <f t="shared" si="15"/>
        <v>4.545745531019979E-2</v>
      </c>
      <c r="S286" s="4">
        <f t="shared" si="13"/>
        <v>4.545745531019979E-2</v>
      </c>
      <c r="T286" s="4">
        <f t="shared" si="16"/>
        <v>4.2403268860065957E-2</v>
      </c>
    </row>
    <row r="287" spans="1:20" ht="45.75" thickBot="1" x14ac:dyDescent="0.3">
      <c r="A287" s="2">
        <v>2016923</v>
      </c>
      <c r="B287" s="2" t="s">
        <v>17</v>
      </c>
      <c r="C287" s="2" t="s">
        <v>333</v>
      </c>
      <c r="D287" s="2" t="s">
        <v>334</v>
      </c>
      <c r="E287" s="2" t="s">
        <v>354</v>
      </c>
      <c r="F287" s="2"/>
      <c r="G287" s="2" t="s">
        <v>36</v>
      </c>
      <c r="H287" s="2" t="s">
        <v>82</v>
      </c>
      <c r="I287" s="2" t="s">
        <v>23</v>
      </c>
      <c r="J287" s="2">
        <v>120</v>
      </c>
      <c r="K287" s="2">
        <v>96</v>
      </c>
      <c r="L287" s="2">
        <v>80</v>
      </c>
      <c r="M287" s="2">
        <v>115.1</v>
      </c>
      <c r="N287" s="2">
        <v>1254</v>
      </c>
      <c r="O287" s="2">
        <v>75</v>
      </c>
      <c r="P287" s="2"/>
      <c r="Q287" s="2"/>
      <c r="R287" s="6">
        <f t="shared" si="15"/>
        <v>3.7173310165073851E-2</v>
      </c>
      <c r="S287" s="4">
        <f t="shared" si="13"/>
        <v>3.7173310165073851E-2</v>
      </c>
      <c r="T287" s="4">
        <f t="shared" si="16"/>
        <v>4.1540431422443964E-2</v>
      </c>
    </row>
    <row r="288" spans="1:20" ht="45.75" thickBot="1" x14ac:dyDescent="0.3">
      <c r="A288" s="3">
        <v>2016924</v>
      </c>
      <c r="B288" s="3" t="s">
        <v>17</v>
      </c>
      <c r="C288" s="3" t="s">
        <v>333</v>
      </c>
      <c r="D288" s="3" t="s">
        <v>334</v>
      </c>
      <c r="E288" s="3" t="s">
        <v>355</v>
      </c>
      <c r="F288" s="3"/>
      <c r="G288" s="3" t="s">
        <v>36</v>
      </c>
      <c r="H288" s="3" t="s">
        <v>82</v>
      </c>
      <c r="I288" s="3" t="s">
        <v>23</v>
      </c>
      <c r="J288" s="3">
        <v>120</v>
      </c>
      <c r="K288" s="3">
        <v>96</v>
      </c>
      <c r="L288" s="3">
        <v>80</v>
      </c>
      <c r="M288" s="3">
        <v>115.2</v>
      </c>
      <c r="N288" s="3">
        <v>1238</v>
      </c>
      <c r="O288" s="3">
        <v>65</v>
      </c>
      <c r="P288" s="3"/>
      <c r="Q288" s="3"/>
      <c r="R288" s="6">
        <f t="shared" si="15"/>
        <v>3.6667152777777781E-2</v>
      </c>
      <c r="S288" s="4">
        <f t="shared" si="13"/>
        <v>3.6667152777777781E-2</v>
      </c>
      <c r="T288" s="4">
        <f t="shared" si="16"/>
        <v>4.2293535526546328E-2</v>
      </c>
    </row>
    <row r="289" spans="1:20" ht="45.75" thickBot="1" x14ac:dyDescent="0.3">
      <c r="A289" s="2">
        <v>2001873</v>
      </c>
      <c r="B289" s="2" t="s">
        <v>17</v>
      </c>
      <c r="C289" s="2" t="s">
        <v>356</v>
      </c>
      <c r="D289" s="2" t="s">
        <v>357</v>
      </c>
      <c r="E289" s="2" t="s">
        <v>358</v>
      </c>
      <c r="F289" s="2"/>
      <c r="G289" s="2" t="s">
        <v>21</v>
      </c>
      <c r="H289" s="2" t="s">
        <v>146</v>
      </c>
      <c r="I289" s="2" t="s">
        <v>23</v>
      </c>
      <c r="J289" s="2">
        <v>100</v>
      </c>
      <c r="K289" s="2">
        <v>80</v>
      </c>
      <c r="L289" s="2">
        <v>80</v>
      </c>
      <c r="M289" s="2">
        <v>99.7</v>
      </c>
      <c r="N289" s="2">
        <v>1019</v>
      </c>
      <c r="O289" s="2">
        <v>80</v>
      </c>
      <c r="P289" s="2" t="s">
        <v>24</v>
      </c>
      <c r="Q289" s="2"/>
      <c r="R289" s="6">
        <f t="shared" si="15"/>
        <v>3.4872898696088263E-2</v>
      </c>
      <c r="S289" s="4">
        <f t="shared" si="13"/>
        <v>3.4872898696088263E-2</v>
      </c>
      <c r="T289" s="4">
        <f t="shared" si="16"/>
        <v>4.2339549834482335E-2</v>
      </c>
    </row>
    <row r="290" spans="1:20" ht="45.75" thickBot="1" x14ac:dyDescent="0.3">
      <c r="A290" s="2">
        <v>2001872</v>
      </c>
      <c r="B290" s="2" t="s">
        <v>17</v>
      </c>
      <c r="C290" s="2" t="s">
        <v>356</v>
      </c>
      <c r="D290" s="2" t="s">
        <v>357</v>
      </c>
      <c r="E290" s="2" t="s">
        <v>359</v>
      </c>
      <c r="F290" s="2"/>
      <c r="G290" s="2" t="s">
        <v>21</v>
      </c>
      <c r="H290" s="2" t="s">
        <v>146</v>
      </c>
      <c r="I290" s="2" t="s">
        <v>23</v>
      </c>
      <c r="J290" s="2">
        <v>100</v>
      </c>
      <c r="K290" s="2">
        <v>80</v>
      </c>
      <c r="L290" s="2">
        <v>80</v>
      </c>
      <c r="M290" s="2">
        <v>99.7</v>
      </c>
      <c r="N290" s="2">
        <v>1218</v>
      </c>
      <c r="O290" s="2">
        <v>80</v>
      </c>
      <c r="P290" s="2" t="s">
        <v>24</v>
      </c>
      <c r="Q290" s="2"/>
      <c r="R290" s="6">
        <f t="shared" si="15"/>
        <v>4.1683209628886657E-2</v>
      </c>
      <c r="S290" s="4">
        <f t="shared" si="13"/>
        <v>4.1683209628886657E-2</v>
      </c>
      <c r="T290" s="4">
        <f t="shared" si="16"/>
        <v>4.250266384190865E-2</v>
      </c>
    </row>
    <row r="291" spans="1:20" ht="45.75" thickBot="1" x14ac:dyDescent="0.3">
      <c r="A291" s="2">
        <v>2017294</v>
      </c>
      <c r="B291" s="2" t="s">
        <v>17</v>
      </c>
      <c r="C291" s="2" t="s">
        <v>360</v>
      </c>
      <c r="D291" s="2" t="s">
        <v>361</v>
      </c>
      <c r="E291" s="2" t="s">
        <v>346</v>
      </c>
      <c r="F291" s="2"/>
      <c r="G291" s="2" t="s">
        <v>36</v>
      </c>
      <c r="H291" s="2" t="s">
        <v>82</v>
      </c>
      <c r="I291" s="2" t="s">
        <v>23</v>
      </c>
      <c r="J291" s="2">
        <v>60</v>
      </c>
      <c r="K291" s="2">
        <v>48</v>
      </c>
      <c r="L291" s="2">
        <v>80</v>
      </c>
      <c r="M291" s="2">
        <v>57.9</v>
      </c>
      <c r="N291" s="2">
        <v>626</v>
      </c>
      <c r="O291" s="2">
        <v>80</v>
      </c>
      <c r="P291" s="2"/>
      <c r="Q291" s="2"/>
      <c r="R291" s="6">
        <f t="shared" si="15"/>
        <v>3.6889671848013818E-2</v>
      </c>
      <c r="S291" s="4">
        <f t="shared" si="13"/>
        <v>3.6889671848013818E-2</v>
      </c>
      <c r="T291" s="4">
        <f t="shared" si="16"/>
        <v>4.2066887680011121E-2</v>
      </c>
    </row>
    <row r="292" spans="1:20" ht="45.75" thickBot="1" x14ac:dyDescent="0.3">
      <c r="A292" s="2">
        <v>2017295</v>
      </c>
      <c r="B292" s="2" t="s">
        <v>17</v>
      </c>
      <c r="C292" s="2" t="s">
        <v>360</v>
      </c>
      <c r="D292" s="2" t="s">
        <v>361</v>
      </c>
      <c r="E292" s="2" t="s">
        <v>347</v>
      </c>
      <c r="F292" s="2"/>
      <c r="G292" s="2" t="s">
        <v>36</v>
      </c>
      <c r="H292" s="2" t="s">
        <v>82</v>
      </c>
      <c r="I292" s="2" t="s">
        <v>23</v>
      </c>
      <c r="J292" s="2">
        <v>60</v>
      </c>
      <c r="K292" s="2">
        <v>48</v>
      </c>
      <c r="L292" s="2">
        <v>80</v>
      </c>
      <c r="M292" s="2">
        <v>57.4</v>
      </c>
      <c r="N292" s="2">
        <v>697</v>
      </c>
      <c r="O292" s="2">
        <v>43</v>
      </c>
      <c r="P292" s="2"/>
      <c r="Q292" s="2"/>
      <c r="R292" s="6">
        <f t="shared" si="15"/>
        <v>4.143142857142857E-2</v>
      </c>
      <c r="S292" s="4">
        <f t="shared" si="13"/>
        <v>4.143142857142857E-2</v>
      </c>
      <c r="T292" s="4">
        <f t="shared" si="16"/>
        <v>4.2479774654867013E-2</v>
      </c>
    </row>
    <row r="293" spans="1:20" ht="45.75" thickBot="1" x14ac:dyDescent="0.3">
      <c r="A293" s="2">
        <v>2017299</v>
      </c>
      <c r="B293" s="2" t="s">
        <v>17</v>
      </c>
      <c r="C293" s="2" t="s">
        <v>360</v>
      </c>
      <c r="D293" s="2" t="s">
        <v>361</v>
      </c>
      <c r="E293" s="2" t="s">
        <v>348</v>
      </c>
      <c r="F293" s="2"/>
      <c r="G293" s="2" t="s">
        <v>36</v>
      </c>
      <c r="H293" s="2" t="s">
        <v>82</v>
      </c>
      <c r="I293" s="2" t="s">
        <v>23</v>
      </c>
      <c r="J293" s="2">
        <v>80</v>
      </c>
      <c r="K293" s="2">
        <v>64</v>
      </c>
      <c r="L293" s="2">
        <v>80</v>
      </c>
      <c r="M293" s="2">
        <v>76.8</v>
      </c>
      <c r="N293" s="2">
        <v>872</v>
      </c>
      <c r="O293" s="2">
        <v>63</v>
      </c>
      <c r="P293" s="2"/>
      <c r="Q293" s="2"/>
      <c r="R293" s="6">
        <f t="shared" si="15"/>
        <v>3.8740416666666666E-2</v>
      </c>
      <c r="S293" s="4">
        <f t="shared" si="13"/>
        <v>3.8740416666666666E-2</v>
      </c>
      <c r="T293" s="4">
        <f t="shared" si="16"/>
        <v>4.2235137208979562E-2</v>
      </c>
    </row>
    <row r="294" spans="1:20" ht="45.75" thickBot="1" x14ac:dyDescent="0.3">
      <c r="A294" s="2">
        <v>2017301</v>
      </c>
      <c r="B294" s="2" t="s">
        <v>17</v>
      </c>
      <c r="C294" s="2" t="s">
        <v>360</v>
      </c>
      <c r="D294" s="2" t="s">
        <v>361</v>
      </c>
      <c r="E294" s="2" t="s">
        <v>349</v>
      </c>
      <c r="F294" s="2"/>
      <c r="G294" s="2" t="s">
        <v>36</v>
      </c>
      <c r="H294" s="2" t="s">
        <v>82</v>
      </c>
      <c r="I294" s="2" t="s">
        <v>23</v>
      </c>
      <c r="J294" s="2">
        <v>80</v>
      </c>
      <c r="K294" s="2">
        <v>64</v>
      </c>
      <c r="L294" s="2">
        <v>80</v>
      </c>
      <c r="M294" s="2">
        <v>75.099999999999994</v>
      </c>
      <c r="N294" s="2">
        <v>1256</v>
      </c>
      <c r="O294" s="2">
        <v>70</v>
      </c>
      <c r="P294" s="2"/>
      <c r="Q294" s="2"/>
      <c r="R294" s="6">
        <f t="shared" si="15"/>
        <v>5.7063541944074564E-2</v>
      </c>
      <c r="S294" s="4">
        <f t="shared" si="13"/>
        <v>5.7063541944074564E-2</v>
      </c>
      <c r="T294" s="4">
        <f t="shared" si="16"/>
        <v>4.3900875870562101E-2</v>
      </c>
    </row>
    <row r="295" spans="1:20" ht="45.75" thickBot="1" x14ac:dyDescent="0.3">
      <c r="A295" s="2">
        <v>2017298</v>
      </c>
      <c r="B295" s="2" t="s">
        <v>17</v>
      </c>
      <c r="C295" s="2" t="s">
        <v>360</v>
      </c>
      <c r="D295" s="2" t="s">
        <v>361</v>
      </c>
      <c r="E295" s="2" t="s">
        <v>350</v>
      </c>
      <c r="F295" s="2"/>
      <c r="G295" s="2" t="s">
        <v>36</v>
      </c>
      <c r="H295" s="2" t="s">
        <v>82</v>
      </c>
      <c r="I295" s="2" t="s">
        <v>23</v>
      </c>
      <c r="J295" s="2">
        <v>80</v>
      </c>
      <c r="K295" s="2">
        <v>64</v>
      </c>
      <c r="L295" s="2">
        <v>80</v>
      </c>
      <c r="M295" s="2">
        <v>74.8</v>
      </c>
      <c r="N295" s="2">
        <v>1323</v>
      </c>
      <c r="O295" s="2">
        <v>65</v>
      </c>
      <c r="P295" s="2"/>
      <c r="Q295" s="2"/>
      <c r="R295" s="6">
        <f t="shared" si="15"/>
        <v>6.0348609625668452E-2</v>
      </c>
      <c r="S295" s="4">
        <f t="shared" si="13"/>
        <v>6.0348609625668452E-2</v>
      </c>
      <c r="T295" s="4">
        <f t="shared" si="16"/>
        <v>4.4199518387070633E-2</v>
      </c>
    </row>
    <row r="296" spans="1:20" ht="45.75" thickBot="1" x14ac:dyDescent="0.3">
      <c r="A296" s="2">
        <v>2017290</v>
      </c>
      <c r="B296" s="2" t="s">
        <v>17</v>
      </c>
      <c r="C296" s="2" t="s">
        <v>360</v>
      </c>
      <c r="D296" s="2" t="s">
        <v>361</v>
      </c>
      <c r="E296" s="2" t="s">
        <v>351</v>
      </c>
      <c r="F296" s="2"/>
      <c r="G296" s="2" t="s">
        <v>36</v>
      </c>
      <c r="H296" s="2" t="s">
        <v>82</v>
      </c>
      <c r="I296" s="2" t="s">
        <v>23</v>
      </c>
      <c r="J296" s="2">
        <v>100</v>
      </c>
      <c r="K296" s="2">
        <v>80</v>
      </c>
      <c r="L296" s="2">
        <v>80</v>
      </c>
      <c r="M296" s="2">
        <v>96.1</v>
      </c>
      <c r="N296" s="2">
        <v>1017</v>
      </c>
      <c r="O296" s="2">
        <v>65</v>
      </c>
      <c r="P296" s="2"/>
      <c r="Q296" s="2"/>
      <c r="R296" s="6">
        <f t="shared" si="15"/>
        <v>3.6108262226847036E-2</v>
      </c>
      <c r="S296" s="4">
        <f t="shared" si="13"/>
        <v>3.6108262226847036E-2</v>
      </c>
      <c r="T296" s="4">
        <f t="shared" si="16"/>
        <v>4.1995850441723229E-2</v>
      </c>
    </row>
    <row r="297" spans="1:20" ht="45.75" thickBot="1" x14ac:dyDescent="0.3">
      <c r="A297" s="2">
        <v>2017292</v>
      </c>
      <c r="B297" s="2" t="s">
        <v>17</v>
      </c>
      <c r="C297" s="2" t="s">
        <v>360</v>
      </c>
      <c r="D297" s="2" t="s">
        <v>361</v>
      </c>
      <c r="E297" s="2" t="s">
        <v>352</v>
      </c>
      <c r="F297" s="2"/>
      <c r="G297" s="2" t="s">
        <v>36</v>
      </c>
      <c r="H297" s="2" t="s">
        <v>82</v>
      </c>
      <c r="I297" s="2" t="s">
        <v>23</v>
      </c>
      <c r="J297" s="2">
        <v>100</v>
      </c>
      <c r="K297" s="2">
        <v>80</v>
      </c>
      <c r="L297" s="2">
        <v>80</v>
      </c>
      <c r="M297" s="2">
        <v>96.1</v>
      </c>
      <c r="N297" s="2">
        <v>1013</v>
      </c>
      <c r="O297" s="2">
        <v>88</v>
      </c>
      <c r="P297" s="2"/>
      <c r="Q297" s="2"/>
      <c r="R297" s="6">
        <f t="shared" si="15"/>
        <v>3.5966243496357964E-2</v>
      </c>
      <c r="S297" s="4">
        <f t="shared" si="13"/>
        <v>3.5966243496357964E-2</v>
      </c>
      <c r="T297" s="4">
        <f t="shared" si="16"/>
        <v>4.1982939648042401E-2</v>
      </c>
    </row>
    <row r="298" spans="1:20" ht="45.75" thickBot="1" x14ac:dyDescent="0.3">
      <c r="A298" s="2">
        <v>2017291</v>
      </c>
      <c r="B298" s="2" t="s">
        <v>17</v>
      </c>
      <c r="C298" s="2" t="s">
        <v>360</v>
      </c>
      <c r="D298" s="2" t="s">
        <v>361</v>
      </c>
      <c r="E298" s="2" t="s">
        <v>353</v>
      </c>
      <c r="F298" s="2"/>
      <c r="G298" s="2" t="s">
        <v>36</v>
      </c>
      <c r="H298" s="2" t="s">
        <v>82</v>
      </c>
      <c r="I298" s="2" t="s">
        <v>23</v>
      </c>
      <c r="J298" s="2">
        <v>100</v>
      </c>
      <c r="K298" s="2">
        <v>80</v>
      </c>
      <c r="L298" s="2">
        <v>80</v>
      </c>
      <c r="M298" s="2">
        <v>95.1</v>
      </c>
      <c r="N298" s="2">
        <v>1267</v>
      </c>
      <c r="O298" s="2">
        <v>68</v>
      </c>
      <c r="P298" s="2"/>
      <c r="Q298" s="2"/>
      <c r="R298" s="6">
        <f t="shared" si="15"/>
        <v>4.545745531019979E-2</v>
      </c>
      <c r="S298" s="4">
        <f t="shared" si="13"/>
        <v>4.545745531019979E-2</v>
      </c>
      <c r="T298" s="4">
        <f t="shared" si="16"/>
        <v>4.2845777085664394E-2</v>
      </c>
    </row>
    <row r="299" spans="1:20" ht="45.75" thickBot="1" x14ac:dyDescent="0.3">
      <c r="A299" s="2">
        <v>2017293</v>
      </c>
      <c r="B299" s="2" t="s">
        <v>17</v>
      </c>
      <c r="C299" s="2" t="s">
        <v>360</v>
      </c>
      <c r="D299" s="2" t="s">
        <v>361</v>
      </c>
      <c r="E299" s="2" t="s">
        <v>354</v>
      </c>
      <c r="F299" s="2"/>
      <c r="G299" s="2" t="s">
        <v>36</v>
      </c>
      <c r="H299" s="2" t="s">
        <v>82</v>
      </c>
      <c r="I299" s="2" t="s">
        <v>23</v>
      </c>
      <c r="J299" s="2">
        <v>120</v>
      </c>
      <c r="K299" s="2">
        <v>96</v>
      </c>
      <c r="L299" s="2">
        <v>80</v>
      </c>
      <c r="M299" s="2">
        <v>115.1</v>
      </c>
      <c r="N299" s="2">
        <v>1254</v>
      </c>
      <c r="O299" s="2">
        <v>75</v>
      </c>
      <c r="P299" s="2"/>
      <c r="Q299" s="2"/>
      <c r="R299" s="6">
        <f t="shared" si="15"/>
        <v>3.7173310165073851E-2</v>
      </c>
      <c r="S299" s="4">
        <f t="shared" si="13"/>
        <v>3.7173310165073851E-2</v>
      </c>
      <c r="T299" s="4">
        <f t="shared" si="16"/>
        <v>4.2584609263210851E-2</v>
      </c>
    </row>
    <row r="300" spans="1:20" ht="45.75" thickBot="1" x14ac:dyDescent="0.3">
      <c r="A300" s="2">
        <v>2017297</v>
      </c>
      <c r="B300" s="2" t="s">
        <v>17</v>
      </c>
      <c r="C300" s="2" t="s">
        <v>360</v>
      </c>
      <c r="D300" s="2" t="s">
        <v>361</v>
      </c>
      <c r="E300" s="2" t="s">
        <v>355</v>
      </c>
      <c r="F300" s="2"/>
      <c r="G300" s="2" t="s">
        <v>36</v>
      </c>
      <c r="H300" s="2" t="s">
        <v>82</v>
      </c>
      <c r="I300" s="2" t="s">
        <v>23</v>
      </c>
      <c r="J300" s="2">
        <v>120</v>
      </c>
      <c r="K300" s="2">
        <v>96</v>
      </c>
      <c r="L300" s="2">
        <v>80</v>
      </c>
      <c r="M300" s="2">
        <v>115.2</v>
      </c>
      <c r="N300" s="2">
        <v>1238</v>
      </c>
      <c r="O300" s="2">
        <v>65</v>
      </c>
      <c r="P300" s="2"/>
      <c r="Q300" s="2"/>
      <c r="R300" s="6">
        <f t="shared" si="15"/>
        <v>3.6667152777777781E-2</v>
      </c>
      <c r="S300" s="4">
        <f t="shared" si="13"/>
        <v>3.6667152777777781E-2</v>
      </c>
      <c r="T300" s="4">
        <f t="shared" si="16"/>
        <v>4.3185864718559404E-2</v>
      </c>
    </row>
    <row r="301" spans="1:20" ht="45.75" thickBot="1" x14ac:dyDescent="0.3">
      <c r="A301" s="2">
        <v>2017316</v>
      </c>
      <c r="B301" s="2" t="s">
        <v>17</v>
      </c>
      <c r="C301" s="2" t="s">
        <v>360</v>
      </c>
      <c r="D301" s="2" t="s">
        <v>361</v>
      </c>
      <c r="E301" s="2" t="s">
        <v>362</v>
      </c>
      <c r="F301" s="2"/>
      <c r="G301" s="2" t="s">
        <v>36</v>
      </c>
      <c r="H301" s="2" t="s">
        <v>82</v>
      </c>
      <c r="I301" s="2" t="s">
        <v>23</v>
      </c>
      <c r="J301" s="2">
        <v>60</v>
      </c>
      <c r="K301" s="2">
        <v>48</v>
      </c>
      <c r="L301" s="2">
        <v>80</v>
      </c>
      <c r="M301" s="2">
        <v>57.9</v>
      </c>
      <c r="N301" s="2">
        <v>626</v>
      </c>
      <c r="O301" s="2">
        <v>80</v>
      </c>
      <c r="P301" s="2"/>
      <c r="Q301" s="2"/>
      <c r="R301" s="6">
        <f t="shared" si="15"/>
        <v>3.6889671848013818E-2</v>
      </c>
      <c r="S301" s="4">
        <f t="shared" si="13"/>
        <v>3.6889671848013818E-2</v>
      </c>
      <c r="T301" s="4">
        <f t="shared" si="16"/>
        <v>4.4000703711157108E-2</v>
      </c>
    </row>
    <row r="302" spans="1:20" ht="45.75" thickBot="1" x14ac:dyDescent="0.3">
      <c r="A302" s="2">
        <v>2017314</v>
      </c>
      <c r="B302" s="2" t="s">
        <v>17</v>
      </c>
      <c r="C302" s="2" t="s">
        <v>360</v>
      </c>
      <c r="D302" s="2" t="s">
        <v>361</v>
      </c>
      <c r="E302" s="2" t="s">
        <v>363</v>
      </c>
      <c r="F302" s="2"/>
      <c r="G302" s="2" t="s">
        <v>36</v>
      </c>
      <c r="H302" s="2" t="s">
        <v>82</v>
      </c>
      <c r="I302" s="2" t="s">
        <v>23</v>
      </c>
      <c r="J302" s="2">
        <v>60</v>
      </c>
      <c r="K302" s="2">
        <v>48</v>
      </c>
      <c r="L302" s="2">
        <v>80</v>
      </c>
      <c r="M302" s="2">
        <v>57.4</v>
      </c>
      <c r="N302" s="2">
        <v>697</v>
      </c>
      <c r="O302" s="2">
        <v>43</v>
      </c>
      <c r="P302" s="2"/>
      <c r="Q302" s="2"/>
      <c r="R302" s="6">
        <f t="shared" si="15"/>
        <v>4.143142857142857E-2</v>
      </c>
      <c r="S302" s="4">
        <f t="shared" si="13"/>
        <v>4.143142857142857E-2</v>
      </c>
      <c r="T302" s="4">
        <f t="shared" si="16"/>
        <v>4.501656540589187E-2</v>
      </c>
    </row>
    <row r="303" spans="1:20" ht="45.75" thickBot="1" x14ac:dyDescent="0.3">
      <c r="A303" s="2">
        <v>2017319</v>
      </c>
      <c r="B303" s="2" t="s">
        <v>17</v>
      </c>
      <c r="C303" s="2" t="s">
        <v>360</v>
      </c>
      <c r="D303" s="2" t="s">
        <v>361</v>
      </c>
      <c r="E303" s="2" t="s">
        <v>364</v>
      </c>
      <c r="F303" s="2"/>
      <c r="G303" s="2" t="s">
        <v>36</v>
      </c>
      <c r="H303" s="2" t="s">
        <v>82</v>
      </c>
      <c r="I303" s="2" t="s">
        <v>23</v>
      </c>
      <c r="J303" s="2">
        <v>80</v>
      </c>
      <c r="K303" s="2">
        <v>64</v>
      </c>
      <c r="L303" s="2">
        <v>80</v>
      </c>
      <c r="M303" s="2">
        <v>76.8</v>
      </c>
      <c r="N303" s="2">
        <v>872</v>
      </c>
      <c r="O303" s="2">
        <v>63</v>
      </c>
      <c r="P303" s="2"/>
      <c r="Q303" s="2"/>
      <c r="R303" s="6">
        <f t="shared" si="15"/>
        <v>3.8740416666666666E-2</v>
      </c>
      <c r="S303" s="4">
        <f t="shared" si="13"/>
        <v>3.8740416666666666E-2</v>
      </c>
      <c r="T303" s="4">
        <f t="shared" si="16"/>
        <v>4.5614088211635741E-2</v>
      </c>
    </row>
    <row r="304" spans="1:20" ht="45.75" thickBot="1" x14ac:dyDescent="0.3">
      <c r="A304" s="2">
        <v>2017320</v>
      </c>
      <c r="B304" s="2" t="s">
        <v>17</v>
      </c>
      <c r="C304" s="2" t="s">
        <v>360</v>
      </c>
      <c r="D304" s="2" t="s">
        <v>361</v>
      </c>
      <c r="E304" s="2" t="s">
        <v>365</v>
      </c>
      <c r="F304" s="2"/>
      <c r="G304" s="2" t="s">
        <v>36</v>
      </c>
      <c r="H304" s="2" t="s">
        <v>82</v>
      </c>
      <c r="I304" s="2" t="s">
        <v>23</v>
      </c>
      <c r="J304" s="2">
        <v>80</v>
      </c>
      <c r="K304" s="2">
        <v>64</v>
      </c>
      <c r="L304" s="2">
        <v>80</v>
      </c>
      <c r="M304" s="2">
        <v>75.099999999999994</v>
      </c>
      <c r="N304" s="2">
        <v>1256</v>
      </c>
      <c r="O304" s="2">
        <v>70</v>
      </c>
      <c r="P304" s="2"/>
      <c r="Q304" s="2"/>
      <c r="R304" s="6">
        <f t="shared" si="15"/>
        <v>5.7063541944074564E-2</v>
      </c>
      <c r="S304" s="4">
        <f t="shared" si="13"/>
        <v>5.7063541944074564E-2</v>
      </c>
      <c r="T304" s="4">
        <f t="shared" si="16"/>
        <v>4.6988822520629567E-2</v>
      </c>
    </row>
    <row r="305" spans="1:20" ht="45.75" thickBot="1" x14ac:dyDescent="0.3">
      <c r="A305" s="2">
        <v>2017321</v>
      </c>
      <c r="B305" s="2" t="s">
        <v>17</v>
      </c>
      <c r="C305" s="2" t="s">
        <v>360</v>
      </c>
      <c r="D305" s="2" t="s">
        <v>361</v>
      </c>
      <c r="E305" s="2" t="s">
        <v>366</v>
      </c>
      <c r="F305" s="2"/>
      <c r="G305" s="2" t="s">
        <v>36</v>
      </c>
      <c r="H305" s="2" t="s">
        <v>82</v>
      </c>
      <c r="I305" s="2" t="s">
        <v>23</v>
      </c>
      <c r="J305" s="2">
        <v>80</v>
      </c>
      <c r="K305" s="2">
        <v>64</v>
      </c>
      <c r="L305" s="2">
        <v>80</v>
      </c>
      <c r="M305" s="2">
        <v>74.8</v>
      </c>
      <c r="N305" s="2">
        <v>1323</v>
      </c>
      <c r="O305" s="2">
        <v>65</v>
      </c>
      <c r="P305" s="2"/>
      <c r="Q305" s="2"/>
      <c r="R305" s="6">
        <f t="shared" si="15"/>
        <v>6.0348609625668452E-2</v>
      </c>
      <c r="S305" s="4">
        <f t="shared" si="13"/>
        <v>6.0348609625668452E-2</v>
      </c>
      <c r="T305" s="4">
        <f t="shared" si="16"/>
        <v>4.4470142664768314E-2</v>
      </c>
    </row>
    <row r="306" spans="1:20" ht="45.75" thickBot="1" x14ac:dyDescent="0.3">
      <c r="A306" s="2">
        <v>2017318</v>
      </c>
      <c r="B306" s="2" t="s">
        <v>17</v>
      </c>
      <c r="C306" s="2" t="s">
        <v>360</v>
      </c>
      <c r="D306" s="2" t="s">
        <v>361</v>
      </c>
      <c r="E306" s="2" t="s">
        <v>367</v>
      </c>
      <c r="F306" s="2"/>
      <c r="G306" s="2" t="s">
        <v>36</v>
      </c>
      <c r="H306" s="2" t="s">
        <v>82</v>
      </c>
      <c r="I306" s="2" t="s">
        <v>23</v>
      </c>
      <c r="J306" s="2">
        <v>100</v>
      </c>
      <c r="K306" s="2">
        <v>80</v>
      </c>
      <c r="L306" s="2">
        <v>80</v>
      </c>
      <c r="M306" s="2">
        <v>96.1</v>
      </c>
      <c r="N306" s="2">
        <v>1017</v>
      </c>
      <c r="O306" s="2">
        <v>65</v>
      </c>
      <c r="P306" s="2"/>
      <c r="Q306" s="2"/>
      <c r="R306" s="6">
        <f t="shared" si="15"/>
        <v>3.6108262226847036E-2</v>
      </c>
      <c r="S306" s="4">
        <f t="shared" si="13"/>
        <v>3.6108262226847036E-2</v>
      </c>
      <c r="T306" s="4">
        <f t="shared" si="16"/>
        <v>3.9177320344468268E-2</v>
      </c>
    </row>
    <row r="307" spans="1:20" ht="45.75" thickBot="1" x14ac:dyDescent="0.3">
      <c r="A307" s="2">
        <v>2017323</v>
      </c>
      <c r="B307" s="2" t="s">
        <v>17</v>
      </c>
      <c r="C307" s="2" t="s">
        <v>360</v>
      </c>
      <c r="D307" s="2" t="s">
        <v>361</v>
      </c>
      <c r="E307" s="2" t="s">
        <v>368</v>
      </c>
      <c r="F307" s="2"/>
      <c r="G307" s="2" t="s">
        <v>36</v>
      </c>
      <c r="H307" s="2" t="s">
        <v>82</v>
      </c>
      <c r="I307" s="2" t="s">
        <v>23</v>
      </c>
      <c r="J307" s="2">
        <v>100</v>
      </c>
      <c r="K307" s="2">
        <v>80</v>
      </c>
      <c r="L307" s="2">
        <v>80</v>
      </c>
      <c r="M307" s="2">
        <v>96.1</v>
      </c>
      <c r="N307" s="2">
        <v>1013</v>
      </c>
      <c r="O307" s="2">
        <v>88</v>
      </c>
      <c r="P307" s="2"/>
      <c r="Q307" s="2"/>
      <c r="R307" s="6">
        <f t="shared" si="15"/>
        <v>3.5966243496357964E-2</v>
      </c>
      <c r="S307" s="4">
        <f t="shared" si="13"/>
        <v>3.5966243496357964E-2</v>
      </c>
      <c r="T307" s="4">
        <f t="shared" si="16"/>
        <v>4.0711849403278877E-2</v>
      </c>
    </row>
    <row r="308" spans="1:20" ht="45.75" thickBot="1" x14ac:dyDescent="0.3">
      <c r="A308" s="2">
        <v>2017324</v>
      </c>
      <c r="B308" s="2" t="s">
        <v>17</v>
      </c>
      <c r="C308" s="2" t="s">
        <v>360</v>
      </c>
      <c r="D308" s="2" t="s">
        <v>361</v>
      </c>
      <c r="E308" s="2" t="s">
        <v>369</v>
      </c>
      <c r="F308" s="2"/>
      <c r="G308" s="2" t="s">
        <v>36</v>
      </c>
      <c r="H308" s="2" t="s">
        <v>82</v>
      </c>
      <c r="I308" s="2" t="s">
        <v>23</v>
      </c>
      <c r="J308" s="2">
        <v>100</v>
      </c>
      <c r="K308" s="2">
        <v>80</v>
      </c>
      <c r="L308" s="2">
        <v>80</v>
      </c>
      <c r="M308" s="2">
        <v>95.1</v>
      </c>
      <c r="N308" s="2">
        <v>1267</v>
      </c>
      <c r="O308" s="2">
        <v>68</v>
      </c>
      <c r="P308" s="2"/>
      <c r="Q308" s="2"/>
      <c r="R308" s="6">
        <f t="shared" si="15"/>
        <v>4.545745531019979E-2</v>
      </c>
      <c r="S308" s="4">
        <f t="shared" si="13"/>
        <v>4.545745531019979E-2</v>
      </c>
      <c r="T308" s="4">
        <f t="shared" si="16"/>
        <v>4.545745531019979E-2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3A2ECC659B7C48AB0AD61B3802BD54" ma:contentTypeVersion="0" ma:contentTypeDescription="Create a new document." ma:contentTypeScope="" ma:versionID="487f792cfc71e9ac117cc3d1b24b1a8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58467F-315A-4E49-A0F4-BFC3491FBE51}"/>
</file>

<file path=customXml/itemProps2.xml><?xml version="1.0" encoding="utf-8"?>
<ds:datastoreItem xmlns:ds="http://schemas.openxmlformats.org/officeDocument/2006/customXml" ds:itemID="{5B6CC33C-0130-404C-B23D-7B4F00BE9FA8}"/>
</file>

<file path=customXml/itemProps3.xml><?xml version="1.0" encoding="utf-8"?>
<ds:datastoreItem xmlns:ds="http://schemas.openxmlformats.org/officeDocument/2006/customXml" ds:itemID="{9AAA17E6-9E44-4790-AAA0-AECB90F443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VEIC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Lange</dc:creator>
  <cp:lastModifiedBy>VEIC</cp:lastModifiedBy>
  <dcterms:created xsi:type="dcterms:W3CDTF">2011-12-10T04:40:07Z</dcterms:created>
  <dcterms:modified xsi:type="dcterms:W3CDTF">2012-03-12T02:13:22Z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0x010100083A2ECC659B7C48AB0AD61B3802BD54</vt:lpwstr>
  </property>
</Properties>
</file>